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library\Desktop\OpenAthensリンクリスト\"/>
    </mc:Choice>
  </mc:AlternateContent>
  <xr:revisionPtr revIDLastSave="0" documentId="13_ncr:1_{231B1E6E-A7DB-4B4A-8CCC-E4B7749409AD}" xr6:coauthVersionLast="36" xr6:coauthVersionMax="47" xr10:uidLastSave="{00000000-0000-0000-0000-000000000000}"/>
  <bookViews>
    <workbookView xWindow="0" yWindow="0" windowWidth="28800" windowHeight="12240" xr2:uid="{81334454-4997-48F0-B442-D685D1180AAF}"/>
  </bookViews>
  <sheets>
    <sheet name="20250326最新" sheetId="8" r:id="rId1"/>
    <sheet name="新旧比較表" sheetId="9" r:id="rId2"/>
  </sheets>
  <definedNames>
    <definedName name="_xlnm.Print_Area" localSheetId="0">'20250326最新'!$A$1:$E$43</definedName>
    <definedName name="_xlnm.Print_Area" localSheetId="1">新旧比較表!$A$1:$E$43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9" l="1"/>
  <c r="F40" i="9"/>
  <c r="F39" i="9"/>
  <c r="F38" i="9"/>
  <c r="F37" i="9"/>
  <c r="F36" i="9"/>
  <c r="F35" i="9"/>
</calcChain>
</file>

<file path=xl/sharedStrings.xml><?xml version="1.0" encoding="utf-8"?>
<sst xmlns="http://schemas.openxmlformats.org/spreadsheetml/2006/main" count="409" uniqueCount="203">
  <si>
    <t>タイトル</t>
    <phoneticPr fontId="1"/>
  </si>
  <si>
    <t>出版社</t>
    <rPh sb="0" eb="3">
      <t>シュッパンシャ</t>
    </rPh>
    <phoneticPr fontId="1"/>
  </si>
  <si>
    <t>閲覧可能年</t>
    <rPh sb="0" eb="2">
      <t>エツラン</t>
    </rPh>
    <rPh sb="2" eb="4">
      <t>カノウ</t>
    </rPh>
    <rPh sb="4" eb="5">
      <t>ネン</t>
    </rPh>
    <phoneticPr fontId="1"/>
  </si>
  <si>
    <t>アクセスURL</t>
    <phoneticPr fontId="1"/>
  </si>
  <si>
    <t>概要</t>
    <rPh sb="0" eb="2">
      <t>ガイヨウ</t>
    </rPh>
    <phoneticPr fontId="1"/>
  </si>
  <si>
    <t>Journal of Political Economy</t>
    <phoneticPr fontId="1"/>
  </si>
  <si>
    <t>理論経済学と実証経済学に関する学術雑誌</t>
  </si>
  <si>
    <t>https://www.journals.uchicago.edu/loi/jpe</t>
    <phoneticPr fontId="1"/>
  </si>
  <si>
    <t>Journal of Social Policy</t>
  </si>
  <si>
    <t>Cambridge University Press</t>
  </si>
  <si>
    <t>社会政策ジャーナル</t>
  </si>
  <si>
    <t>https://www.cambridge.org/core/journals/journal-of-social-policy</t>
    <phoneticPr fontId="1"/>
  </si>
  <si>
    <t>Social Policy and Society</t>
  </si>
  <si>
    <t>社会政策と社会学の学術雑誌</t>
  </si>
  <si>
    <t>https://www.cambridge.org/core/journals/social-policy-and-society</t>
    <phoneticPr fontId="1"/>
  </si>
  <si>
    <t>American Economic Review</t>
  </si>
  <si>
    <t>American Economic Association</t>
  </si>
  <si>
    <t>経済学に関する学術雑誌</t>
  </si>
  <si>
    <t>https://pubs.aeaweb.org/loi/aer</t>
    <phoneticPr fontId="1"/>
  </si>
  <si>
    <t>Journal of Economic Literature</t>
  </si>
  <si>
    <t>1969年に創刊された経済文学ジャーナル</t>
  </si>
  <si>
    <t>Journal of Economic Perspectives</t>
  </si>
  <si>
    <t>経済展望ジャーナル</t>
  </si>
  <si>
    <t>https://pubs.aeaweb.org/loi/jep</t>
    <phoneticPr fontId="1"/>
  </si>
  <si>
    <t>https://pubs.aeaweb.org/loi/jel</t>
    <phoneticPr fontId="1"/>
  </si>
  <si>
    <t>American Economic Journal：
Applied Economics</t>
    <phoneticPr fontId="1"/>
  </si>
  <si>
    <t>応用経済学</t>
  </si>
  <si>
    <t>https://pubs.aeaweb.org/loi/app</t>
    <phoneticPr fontId="1"/>
  </si>
  <si>
    <t>経済政策学</t>
    <rPh sb="4" eb="5">
      <t>ガク</t>
    </rPh>
    <phoneticPr fontId="1"/>
  </si>
  <si>
    <t>https://pubs.aeaweb.org/loi/pol</t>
    <phoneticPr fontId="1"/>
  </si>
  <si>
    <t>American Economic Journal：
Macroeconomics</t>
    <phoneticPr fontId="1"/>
  </si>
  <si>
    <t>マクロ経済学</t>
    <phoneticPr fontId="1"/>
  </si>
  <si>
    <t>https://pubs.aeaweb.org/loi/mac</t>
    <phoneticPr fontId="1"/>
  </si>
  <si>
    <t>American Economic Journal：
Microeconomics</t>
    <phoneticPr fontId="1"/>
  </si>
  <si>
    <t>ミクロ経済学</t>
  </si>
  <si>
    <t>https://pubs.aeaweb.org/loi/mic</t>
    <phoneticPr fontId="1"/>
  </si>
  <si>
    <t>AER:Insights</t>
    <phoneticPr fontId="1"/>
  </si>
  <si>
    <t>経済に関する学術雑誌</t>
    <phoneticPr fontId="1"/>
  </si>
  <si>
    <t>https://pubs.aeaweb.org/loi/aeri</t>
    <phoneticPr fontId="1"/>
  </si>
  <si>
    <t>AEA Papers and Proceedings</t>
    <phoneticPr fontId="1"/>
  </si>
  <si>
    <t>年に一度発行されるAEA論文と議事録</t>
    <phoneticPr fontId="1"/>
  </si>
  <si>
    <t>https://pubs.aeaweb.org/loi/pandp</t>
    <phoneticPr fontId="1"/>
  </si>
  <si>
    <t>Econometrica</t>
    <phoneticPr fontId="1"/>
  </si>
  <si>
    <t>経済学の論文誌</t>
    <phoneticPr fontId="1"/>
  </si>
  <si>
    <t>john Wiley &amp;Sons Ltd</t>
    <phoneticPr fontId="1"/>
  </si>
  <si>
    <t>https://onlinelibrary.wiley.com/journal/14680262</t>
    <phoneticPr fontId="1"/>
  </si>
  <si>
    <t>経済理論の主要なジャーナル</t>
    <phoneticPr fontId="1"/>
  </si>
  <si>
    <t>https://onlinelibrary.wiley.com/journal/15557561</t>
    <phoneticPr fontId="1"/>
  </si>
  <si>
    <t>計量経済学を扱う学術雑誌</t>
    <phoneticPr fontId="1"/>
  </si>
  <si>
    <t>https://onlinelibrary.wiley.com/journal/17597331</t>
    <phoneticPr fontId="1"/>
  </si>
  <si>
    <t>Human Resource Management Journal</t>
    <phoneticPr fontId="1"/>
  </si>
  <si>
    <t>人的資源管理の研究の国際ジャーナル</t>
    <phoneticPr fontId="1"/>
  </si>
  <si>
    <t>Journal of Finance</t>
    <phoneticPr fontId="1"/>
  </si>
  <si>
    <t>金融に関する学術雑誌</t>
    <phoneticPr fontId="1"/>
  </si>
  <si>
    <t>https://onlinelibrary.wiley.com/journal/15406261</t>
    <phoneticPr fontId="1"/>
  </si>
  <si>
    <t>Jouranal of Economic Issues</t>
    <phoneticPr fontId="1"/>
  </si>
  <si>
    <t>Taylor &amp; Francis Limited</t>
    <phoneticPr fontId="1"/>
  </si>
  <si>
    <t>経済問題研究のジャーナル</t>
    <phoneticPr fontId="1"/>
  </si>
  <si>
    <t>https://www.tandfonline.com/journals/mjei20</t>
    <phoneticPr fontId="1"/>
  </si>
  <si>
    <t>Review of Economics Studies</t>
    <phoneticPr fontId="1"/>
  </si>
  <si>
    <t>Oxford University Press</t>
    <phoneticPr fontId="1"/>
  </si>
  <si>
    <t>経済学をカバーする四半期ごとの査読付き学術雑誌</t>
    <phoneticPr fontId="1"/>
  </si>
  <si>
    <t>季刊経済ジャーナル</t>
    <phoneticPr fontId="1"/>
  </si>
  <si>
    <t>契約中電子ジャーナル一覧（IP認証）</t>
    <rPh sb="0" eb="2">
      <t>ケイヤク</t>
    </rPh>
    <rPh sb="2" eb="3">
      <t>チュウ</t>
    </rPh>
    <rPh sb="3" eb="5">
      <t>デンシ</t>
    </rPh>
    <rPh sb="10" eb="12">
      <t>イチラン</t>
    </rPh>
    <rPh sb="15" eb="17">
      <t>ニンショウ</t>
    </rPh>
    <phoneticPr fontId="1"/>
  </si>
  <si>
    <t>1997年以降</t>
    <rPh sb="4" eb="5">
      <t>ネン</t>
    </rPh>
    <rPh sb="5" eb="7">
      <t>イコウ</t>
    </rPh>
    <phoneticPr fontId="1"/>
  </si>
  <si>
    <t>https://www.tandfonline.com/journals/tbep20</t>
    <phoneticPr fontId="3"/>
  </si>
  <si>
    <t>2017年以降</t>
    <rPh sb="4" eb="5">
      <t>ネン</t>
    </rPh>
    <rPh sb="5" eb="7">
      <t>イコウ</t>
    </rPh>
    <phoneticPr fontId="1"/>
  </si>
  <si>
    <t>生物統計学と疫学に関する学術雑誌</t>
    <rPh sb="0" eb="2">
      <t>セイブツ</t>
    </rPh>
    <rPh sb="2" eb="5">
      <t>トウケイガク</t>
    </rPh>
    <rPh sb="6" eb="8">
      <t>エキガク</t>
    </rPh>
    <rPh sb="9" eb="10">
      <t>カン</t>
    </rPh>
    <rPh sb="12" eb="14">
      <t>ガクジュツ</t>
    </rPh>
    <rPh sb="14" eb="16">
      <t>ザッシ</t>
    </rPh>
    <phoneticPr fontId="1"/>
  </si>
  <si>
    <t>Bioatatistics &amp; Epidemilogy</t>
  </si>
  <si>
    <t>2021年以降</t>
    <rPh sb="4" eb="5">
      <t>ネン</t>
    </rPh>
    <rPh sb="5" eb="7">
      <t>イコウ</t>
    </rPh>
    <phoneticPr fontId="1"/>
  </si>
  <si>
    <t xml:space="preserve">Journal of Computational 
Mathematics and Data Science </t>
    <phoneticPr fontId="1"/>
  </si>
  <si>
    <t>2012年～2019年</t>
    <rPh sb="4" eb="5">
      <t>ネン</t>
    </rPh>
    <rPh sb="10" eb="11">
      <t>ネン</t>
    </rPh>
    <phoneticPr fontId="1"/>
  </si>
  <si>
    <t>Artificial Intelligence in 
the Life Sciences</t>
    <phoneticPr fontId="1"/>
  </si>
  <si>
    <t>2014年～2016年</t>
    <rPh sb="4" eb="5">
      <t>ネン</t>
    </rPh>
    <rPh sb="10" eb="11">
      <t>ネン</t>
    </rPh>
    <phoneticPr fontId="1"/>
  </si>
  <si>
    <t>Advances in Digestive Medicine</t>
  </si>
  <si>
    <t>Advances in Cancer Biology - 
Metastasis</t>
    <phoneticPr fontId="1"/>
  </si>
  <si>
    <t>2020年以降</t>
    <rPh sb="4" eb="5">
      <t>ネン</t>
    </rPh>
    <rPh sb="5" eb="7">
      <t>イコウ</t>
    </rPh>
    <phoneticPr fontId="1"/>
  </si>
  <si>
    <t>統計と確率に関する学術雑誌</t>
    <rPh sb="0" eb="2">
      <t>トウケイ</t>
    </rPh>
    <rPh sb="3" eb="5">
      <t>カクリツ</t>
    </rPh>
    <rPh sb="6" eb="7">
      <t>カン</t>
    </rPh>
    <rPh sb="9" eb="13">
      <t>ガクジュツザッシ</t>
    </rPh>
    <phoneticPr fontId="1"/>
  </si>
  <si>
    <t>Statistics &amp; Probability Letters</t>
  </si>
  <si>
    <t>計算統計とデータ分析に関する学術雑誌</t>
    <rPh sb="0" eb="2">
      <t>ケイサン</t>
    </rPh>
    <rPh sb="2" eb="4">
      <t>トウケイ</t>
    </rPh>
    <rPh sb="8" eb="10">
      <t>ブンセキ</t>
    </rPh>
    <rPh sb="11" eb="12">
      <t>カン</t>
    </rPh>
    <rPh sb="14" eb="18">
      <t>ガクジュツザッシ</t>
    </rPh>
    <phoneticPr fontId="1"/>
  </si>
  <si>
    <t>Computational Statistics &amp;
 Date Analysis</t>
    <phoneticPr fontId="1"/>
  </si>
  <si>
    <t>腫瘍学に関する学術雑誌</t>
    <rPh sb="2" eb="3">
      <t>ガク</t>
    </rPh>
    <rPh sb="4" eb="5">
      <t>カン</t>
    </rPh>
    <rPh sb="7" eb="11">
      <t>ガクジュツザッシ</t>
    </rPh>
    <phoneticPr fontId="1"/>
  </si>
  <si>
    <t>Advances in Oncology</t>
  </si>
  <si>
    <t>https://www.sciencedirect.com/journal/advances-in-medical-sciences</t>
    <phoneticPr fontId="1"/>
  </si>
  <si>
    <t>医学進歩に関する学術雑誌</t>
    <rPh sb="0" eb="2">
      <t>イガク</t>
    </rPh>
    <rPh sb="2" eb="4">
      <t>シンポ</t>
    </rPh>
    <rPh sb="5" eb="6">
      <t>カン</t>
    </rPh>
    <rPh sb="8" eb="12">
      <t>ガクジュツザッシ</t>
    </rPh>
    <phoneticPr fontId="1"/>
  </si>
  <si>
    <t>Advances in Medical Sciences</t>
    <phoneticPr fontId="1"/>
  </si>
  <si>
    <t>1823 年に Thomas Wakley によって創刊された独立系の国際総合医学雑誌</t>
    <phoneticPr fontId="1"/>
  </si>
  <si>
    <t>Lancet</t>
  </si>
  <si>
    <t>ヒューマンコンピュータ研究に関する学術雑誌</t>
    <rPh sb="11" eb="13">
      <t>ケンキュウ</t>
    </rPh>
    <rPh sb="14" eb="15">
      <t>カン</t>
    </rPh>
    <rPh sb="17" eb="21">
      <t>ガクジュツザッシ</t>
    </rPh>
    <phoneticPr fontId="1"/>
  </si>
  <si>
    <t>Elsevier</t>
    <phoneticPr fontId="1"/>
  </si>
  <si>
    <t>International Journal of Human-
Computer Studies</t>
    <phoneticPr fontId="1"/>
  </si>
  <si>
    <t>1996年以降</t>
    <rPh sb="4" eb="5">
      <t>ネン</t>
    </rPh>
    <rPh sb="5" eb="7">
      <t>イコウ</t>
    </rPh>
    <phoneticPr fontId="1"/>
  </si>
  <si>
    <t>2002年以降</t>
    <rPh sb="4" eb="5">
      <t>ネン</t>
    </rPh>
    <rPh sb="5" eb="7">
      <t>イコウ</t>
    </rPh>
    <phoneticPr fontId="1"/>
  </si>
  <si>
    <t>2006年以降</t>
    <rPh sb="4" eb="5">
      <t>ネン</t>
    </rPh>
    <rPh sb="5" eb="7">
      <t>イコウ</t>
    </rPh>
    <phoneticPr fontId="1"/>
  </si>
  <si>
    <t>2010年以降</t>
    <rPh sb="4" eb="5">
      <t>ネン</t>
    </rPh>
    <rPh sb="5" eb="7">
      <t>イコウ</t>
    </rPh>
    <phoneticPr fontId="1"/>
  </si>
  <si>
    <t>2003年以降</t>
    <rPh sb="4" eb="5">
      <t>ネン</t>
    </rPh>
    <rPh sb="5" eb="7">
      <t>イコウ</t>
    </rPh>
    <phoneticPr fontId="1"/>
  </si>
  <si>
    <t>2018年以降</t>
    <rPh sb="4" eb="5">
      <t>ネン</t>
    </rPh>
    <rPh sb="5" eb="7">
      <t>イコウ</t>
    </rPh>
    <phoneticPr fontId="1"/>
  </si>
  <si>
    <t>2019年以降</t>
    <rPh sb="4" eb="5">
      <t>ネン</t>
    </rPh>
    <rPh sb="5" eb="7">
      <t>イコウ</t>
    </rPh>
    <phoneticPr fontId="1"/>
  </si>
  <si>
    <t>2009年以降</t>
    <rPh sb="4" eb="5">
      <t>ネン</t>
    </rPh>
    <rPh sb="5" eb="7">
      <t>イコウ</t>
    </rPh>
    <phoneticPr fontId="1"/>
  </si>
  <si>
    <t>1987年以降</t>
    <rPh sb="4" eb="5">
      <t>ネン</t>
    </rPh>
    <rPh sb="5" eb="7">
      <t>イコウ</t>
    </rPh>
    <phoneticPr fontId="1"/>
  </si>
  <si>
    <t>1999年以降</t>
    <rPh sb="4" eb="5">
      <t>ネン</t>
    </rPh>
    <rPh sb="5" eb="7">
      <t>イコウ</t>
    </rPh>
    <phoneticPr fontId="1"/>
  </si>
  <si>
    <t>1892年～1928年
1997年以降</t>
    <rPh sb="4" eb="5">
      <t>ネン</t>
    </rPh>
    <rPh sb="10" eb="11">
      <t>ネン</t>
    </rPh>
    <rPh sb="16" eb="17">
      <t>ネン</t>
    </rPh>
    <rPh sb="17" eb="19">
      <t>イコウ</t>
    </rPh>
    <phoneticPr fontId="1"/>
  </si>
  <si>
    <t>Theoretical Economics〔OA〕</t>
    <phoneticPr fontId="1"/>
  </si>
  <si>
    <t>Quantitative Economics〔OA〕</t>
    <phoneticPr fontId="1"/>
  </si>
  <si>
    <t>Journal of Midwifery and Women's Health</t>
    <phoneticPr fontId="1"/>
  </si>
  <si>
    <t>John Wiley &amp; Sons Ltd.</t>
  </si>
  <si>
    <t>Evidence-Based Nursing Review</t>
    <phoneticPr fontId="1"/>
  </si>
  <si>
    <t>BMJ　Publishing Group</t>
    <phoneticPr fontId="1"/>
  </si>
  <si>
    <t>International Nurshing Review</t>
    <phoneticPr fontId="1"/>
  </si>
  <si>
    <t>Public Health Nursing</t>
    <phoneticPr fontId="1"/>
  </si>
  <si>
    <t>Slack Incorporated</t>
  </si>
  <si>
    <t>Sage Publications Ltd</t>
    <phoneticPr fontId="1"/>
  </si>
  <si>
    <t>Journal of Gerontological Nursing</t>
    <phoneticPr fontId="1"/>
  </si>
  <si>
    <t>Slack Incorporated</t>
    <phoneticPr fontId="1"/>
  </si>
  <si>
    <t>Nursing Reserch</t>
    <phoneticPr fontId="1"/>
  </si>
  <si>
    <t>Lippincott Williams＆Wilkins,a Wolters Kluwer Co</t>
    <phoneticPr fontId="1"/>
  </si>
  <si>
    <t>Oncology Nursing Fourum</t>
    <phoneticPr fontId="1"/>
  </si>
  <si>
    <t>Oncology Nursing Society</t>
    <phoneticPr fontId="1"/>
  </si>
  <si>
    <t>助産と女性の健康をカバーする隔月の査読付きヘルスケアジャーナル</t>
    <rPh sb="0" eb="2">
      <t>ジョサン</t>
    </rPh>
    <rPh sb="3" eb="5">
      <t>ジョセイ</t>
    </rPh>
    <rPh sb="6" eb="8">
      <t>ケンコウ</t>
    </rPh>
    <rPh sb="14" eb="15">
      <t>カク</t>
    </rPh>
    <rPh sb="15" eb="16">
      <t>ツキ</t>
    </rPh>
    <rPh sb="17" eb="19">
      <t>サドク</t>
    </rPh>
    <rPh sb="19" eb="20">
      <t>ツ</t>
    </rPh>
    <phoneticPr fontId="1"/>
  </si>
  <si>
    <t>2003年以降</t>
    <rPh sb="4" eb="7">
      <t>ネンイコウ</t>
    </rPh>
    <phoneticPr fontId="1"/>
  </si>
  <si>
    <t>2001年以降</t>
    <rPh sb="4" eb="7">
      <t>ネンイコウ</t>
    </rPh>
    <phoneticPr fontId="1"/>
  </si>
  <si>
    <t>1996年以降</t>
    <rPh sb="4" eb="7">
      <t>ネンイコウ</t>
    </rPh>
    <phoneticPr fontId="1"/>
  </si>
  <si>
    <t>実証研究レポート、プログラム評価および症例報告を発行する、公衆衛生看護組織協議会（CPHNO）の公式ジャーナル</t>
    <rPh sb="0" eb="2">
      <t>ジッショウ</t>
    </rPh>
    <rPh sb="2" eb="4">
      <t>ケンキュウ</t>
    </rPh>
    <rPh sb="14" eb="16">
      <t>ヒョウカ</t>
    </rPh>
    <rPh sb="19" eb="23">
      <t>ショウレイホウコク</t>
    </rPh>
    <rPh sb="24" eb="26">
      <t>ハッコウ</t>
    </rPh>
    <rPh sb="29" eb="33">
      <t>コウシュウエイセイ</t>
    </rPh>
    <rPh sb="33" eb="37">
      <t>カンゴソシキ</t>
    </rPh>
    <rPh sb="37" eb="40">
      <t>キョウギカイ</t>
    </rPh>
    <rPh sb="48" eb="50">
      <t>コウシキ</t>
    </rPh>
    <phoneticPr fontId="1"/>
  </si>
  <si>
    <t>看護師に関連する看護及び健康政策の問題に主に焦点を当てた四半期ごとの査読ジャーナル</t>
    <rPh sb="0" eb="3">
      <t>カンゴシ</t>
    </rPh>
    <rPh sb="4" eb="6">
      <t>カンレン</t>
    </rPh>
    <rPh sb="8" eb="11">
      <t>カンゴオヨ</t>
    </rPh>
    <rPh sb="12" eb="16">
      <t>ケンコウセイサク</t>
    </rPh>
    <rPh sb="17" eb="19">
      <t>モンダイ</t>
    </rPh>
    <rPh sb="20" eb="21">
      <t>シュ</t>
    </rPh>
    <rPh sb="22" eb="24">
      <t>ショウテン</t>
    </rPh>
    <rPh sb="25" eb="26">
      <t>ア</t>
    </rPh>
    <rPh sb="28" eb="31">
      <t>シハンキ</t>
    </rPh>
    <rPh sb="34" eb="36">
      <t>サドク</t>
    </rPh>
    <phoneticPr fontId="1"/>
  </si>
  <si>
    <t>2014年以降</t>
    <rPh sb="4" eb="5">
      <t>ネン</t>
    </rPh>
    <rPh sb="5" eb="7">
      <t>イコウ</t>
    </rPh>
    <phoneticPr fontId="1"/>
  </si>
  <si>
    <t>2015年以降</t>
    <rPh sb="4" eb="5">
      <t>ネン</t>
    </rPh>
    <rPh sb="5" eb="7">
      <t>イコウ</t>
    </rPh>
    <phoneticPr fontId="1"/>
  </si>
  <si>
    <t>https://onlinelibrary.wiley.com/journal/17488583</t>
    <phoneticPr fontId="1"/>
  </si>
  <si>
    <t>Journal of Nursing Education</t>
    <phoneticPr fontId="1"/>
  </si>
  <si>
    <r>
      <t>月刊の</t>
    </r>
    <r>
      <rPr>
        <sz val="11"/>
        <color theme="1"/>
        <rFont val="游ゴシック"/>
        <family val="3"/>
        <charset val="128"/>
      </rPr>
      <t>査読付き</t>
    </r>
    <r>
      <rPr>
        <sz val="11"/>
        <color rgb="FF202122"/>
        <rFont val="游ゴシック"/>
        <family val="3"/>
        <charset val="128"/>
      </rPr>
      <t> 看護ジャーナル</t>
    </r>
    <rPh sb="8" eb="10">
      <t>カンゴ</t>
    </rPh>
    <phoneticPr fontId="1"/>
  </si>
  <si>
    <t>看護学部の分野を扱う、査読付きの季刊医学ジャーナル</t>
    <rPh sb="0" eb="4">
      <t>カンゴガクブ</t>
    </rPh>
    <rPh sb="5" eb="7">
      <t>ブンヤ</t>
    </rPh>
    <rPh sb="8" eb="9">
      <t>アツカ</t>
    </rPh>
    <rPh sb="11" eb="14">
      <t>サドクツ</t>
    </rPh>
    <rPh sb="16" eb="18">
      <t>キカン</t>
    </rPh>
    <rPh sb="18" eb="20">
      <t>イガク</t>
    </rPh>
    <phoneticPr fontId="1"/>
  </si>
  <si>
    <t>American Economic Journal：
Economic Policy</t>
    <phoneticPr fontId="1"/>
  </si>
  <si>
    <t>The Quarterly Journal of Economics</t>
    <phoneticPr fontId="1"/>
  </si>
  <si>
    <t>https://academic.oup.com/qje</t>
    <phoneticPr fontId="1"/>
  </si>
  <si>
    <t>https://www.sciencedirect.com/journal/the-lancet</t>
    <phoneticPr fontId="1"/>
  </si>
  <si>
    <t>https://academic.oup.com/restud</t>
    <phoneticPr fontId="1"/>
  </si>
  <si>
    <t>https://www.sciencedirect.com/journal/advances-in-oncology</t>
    <phoneticPr fontId="1"/>
  </si>
  <si>
    <t>Journal of Family Nussing</t>
    <phoneticPr fontId="1"/>
  </si>
  <si>
    <t>https://www.ons.org/publications-research/onf</t>
    <phoneticPr fontId="1"/>
  </si>
  <si>
    <t>Personalized Medicine Universe</t>
    <phoneticPr fontId="1"/>
  </si>
  <si>
    <t>http://ebn.bmj.com/</t>
    <phoneticPr fontId="1"/>
  </si>
  <si>
    <t>パーソナライズド・メディシンに関する学術雑誌（抄録のみ）</t>
    <rPh sb="15" eb="16">
      <t>カン</t>
    </rPh>
    <rPh sb="18" eb="22">
      <t>ガクジュツザッシ</t>
    </rPh>
    <rPh sb="23" eb="25">
      <t>ショウロク</t>
    </rPh>
    <phoneticPr fontId="1"/>
  </si>
  <si>
    <t>がん生物学に関する学術雑誌
（オープンアクセス）</t>
    <rPh sb="2" eb="5">
      <t>セイブツガク</t>
    </rPh>
    <rPh sb="6" eb="7">
      <t>カン</t>
    </rPh>
    <rPh sb="9" eb="13">
      <t>ガクジュツザッシ</t>
    </rPh>
    <phoneticPr fontId="1"/>
  </si>
  <si>
    <t>消化器医学に関する学術雑誌
（オープンアクセス）</t>
    <rPh sb="0" eb="3">
      <t>ショウカキ</t>
    </rPh>
    <rPh sb="3" eb="5">
      <t>イガク</t>
    </rPh>
    <rPh sb="6" eb="7">
      <t>カン</t>
    </rPh>
    <rPh sb="9" eb="13">
      <t>ガクジュツザッシ</t>
    </rPh>
    <phoneticPr fontId="1"/>
  </si>
  <si>
    <t>生命科学における人口知能に関する学術雑誌（オープンアクセス）</t>
    <rPh sb="0" eb="2">
      <t>セイメイ</t>
    </rPh>
    <rPh sb="2" eb="4">
      <t>カガク</t>
    </rPh>
    <rPh sb="8" eb="10">
      <t>ジンコウ</t>
    </rPh>
    <rPh sb="10" eb="12">
      <t>チノウ</t>
    </rPh>
    <rPh sb="13" eb="14">
      <t>カン</t>
    </rPh>
    <rPh sb="16" eb="20">
      <t>ガクジュツザッシ</t>
    </rPh>
    <phoneticPr fontId="1"/>
  </si>
  <si>
    <t>計算数学とデータ科学に関する学術雑誌（オープンアクセス）</t>
    <rPh sb="0" eb="2">
      <t>ケイサン</t>
    </rPh>
    <rPh sb="2" eb="4">
      <t>スウガク</t>
    </rPh>
    <rPh sb="8" eb="10">
      <t>カガク</t>
    </rPh>
    <rPh sb="11" eb="12">
      <t>カン</t>
    </rPh>
    <rPh sb="14" eb="18">
      <t>ガクジュツザッシ</t>
    </rPh>
    <phoneticPr fontId="1"/>
  </si>
  <si>
    <t>The University of Chicago Press</t>
    <phoneticPr fontId="1"/>
  </si>
  <si>
    <t>看護学の査読付ジャーナル</t>
    <rPh sb="0" eb="3">
      <t>カンゴガク</t>
    </rPh>
    <rPh sb="4" eb="7">
      <t>サドクツ</t>
    </rPh>
    <phoneticPr fontId="1"/>
  </si>
  <si>
    <t>研究の妥当性と最善の看護実践との関連性について厳格な基準を適用した、幅広い国際医療ジャーナル</t>
    <phoneticPr fontId="1"/>
  </si>
  <si>
    <t>1998年以降</t>
    <rPh sb="4" eb="5">
      <t>ネン</t>
    </rPh>
    <rPh sb="5" eb="7">
      <t>イコウ</t>
    </rPh>
    <phoneticPr fontId="1"/>
  </si>
  <si>
    <r>
      <t>老年看護を扱う月刊の</t>
    </r>
    <r>
      <rPr>
        <sz val="11"/>
        <color theme="1"/>
        <rFont val="游ゴシック"/>
        <family val="3"/>
        <charset val="128"/>
      </rPr>
      <t>査読</t>
    </r>
    <r>
      <rPr>
        <sz val="11"/>
        <color rgb="FF202122"/>
        <rFont val="游ゴシック"/>
        <family val="3"/>
        <charset val="128"/>
      </rPr>
      <t> </t>
    </r>
    <r>
      <rPr>
        <sz val="11"/>
        <color theme="1"/>
        <rFont val="游ゴシック"/>
        <family val="3"/>
        <charset val="128"/>
      </rPr>
      <t>看護ジャーナル</t>
    </r>
    <phoneticPr fontId="1"/>
  </si>
  <si>
    <t>1977年以降</t>
    <rPh sb="4" eb="5">
      <t>ネン</t>
    </rPh>
    <rPh sb="5" eb="7">
      <t>イコウ</t>
    </rPh>
    <phoneticPr fontId="1"/>
  </si>
  <si>
    <t>オンコロジー看護フォーラムは、腫瘍看護を扱う隔月刊の査読付き 看護ジャーナル</t>
    <phoneticPr fontId="1"/>
  </si>
  <si>
    <t>旧アクセスURL</t>
    <rPh sb="0" eb="1">
      <t>キュウ</t>
    </rPh>
    <phoneticPr fontId="1"/>
  </si>
  <si>
    <t>https://go.openathens.net/redirector/shimonoseki-cu.ac.jp?url=https%3A%2F%2Fwww.journals.uchicago.edu%2Floi%2Fjpe</t>
    <phoneticPr fontId="1"/>
  </si>
  <si>
    <t>https://go.openathens.net/redirector/shimonoseki-cu.ac.jp?url=https%3A%2F%2Fwww.cambridge.org%2Fcore%2Fjournals%2Fjournal-of-social-policy</t>
    <phoneticPr fontId="1"/>
  </si>
  <si>
    <t>https://go.openathens.net/redirector/shimonoseki-cu.ac.jp?url=https%3A%2F%2Fwww.cambridge.org%2Fcore%2Fjournals%2Fsocial-policy-and-society</t>
    <phoneticPr fontId="1"/>
  </si>
  <si>
    <t>https://go.openathens.net/redirector/shimonoseki-cu.ac.jp?url=https%3A%2F%2Fpubs.aeaweb.org%2Floi%2Faer</t>
    <phoneticPr fontId="1"/>
  </si>
  <si>
    <t>https://go.openathens.net/redirector/shimonoseki-cu.ac.jp?url=https%3A%2F%2Fpubs.aeaweb.org%2Floi%2Fjel</t>
    <phoneticPr fontId="1"/>
  </si>
  <si>
    <t>https://go.openathens.net/redirector/shimonoseki-cu.ac.jp?url=https%3A%2F%2Fpubs.aeaweb.org%2Floi%2Fjep</t>
    <phoneticPr fontId="1"/>
  </si>
  <si>
    <t>https://go.openathens.net/redirector/shimonoseki-cu.ac.jp?url=https%3A%2F%2Fpubs.aeaweb.org%2Floi%2Fapp</t>
    <phoneticPr fontId="1"/>
  </si>
  <si>
    <t>https://go.openathens.net/redirector/shimonoseki-cu.ac.jp?url=https%3A%2F%2Fpubs.aeaweb.org%2Floi%2Fpol</t>
    <phoneticPr fontId="1"/>
  </si>
  <si>
    <t>https://go.openathens.net/redirector/shimonoseki-cu.ac.jp?url=https%3A%2F%2Fpubs.aeaweb.org%2Floi%2Fmac</t>
    <phoneticPr fontId="1"/>
  </si>
  <si>
    <t>https://go.openathens.net/redirector/shimonoseki-cu.ac.jp?url=https%3A%2F%2Fpubs.aeaweb.org%2Floi%2Fmic</t>
    <phoneticPr fontId="1"/>
  </si>
  <si>
    <t>https://go.openathens.net/redirector/shimonoseki-cu.ac.jp?url=https%3A%2F%2Fpubs.aeaweb.org%2Floi%2Faeri</t>
    <phoneticPr fontId="1"/>
  </si>
  <si>
    <t>https://go.openathens.net/redirector/shimonoseki-cu.ac.jp?url=https%3A%2F%2Fpubs.aeaweb.org%2Floi%2Fpandp</t>
    <phoneticPr fontId="1"/>
  </si>
  <si>
    <t>https://go.openathens.net/redirector/shimonoseki-cu.ac.jp?url=https%3A%2F%2Fonlinelibrary.wiley.com%2Fjournal%2F14680262</t>
    <phoneticPr fontId="1"/>
  </si>
  <si>
    <t>https://go.openathens.net/redirector/shimonoseki-cu.ac.jp?url=https%3A%2F%2Fonlinelibrary.wiley.com%2Fjournal%2F15557561</t>
    <phoneticPr fontId="1"/>
  </si>
  <si>
    <t>https://go.openathens.net/redirector/shimonoseki-cu.ac.jp?url=https%3A%2F%2Fonlinelibrary.wiley.com%2Fjournal%2F17597331</t>
    <phoneticPr fontId="1"/>
  </si>
  <si>
    <t>https://go.openathens.net/redirector/shimonoseki-cu.ac.jp?url=https%3A%2F%2Fonlinelibrary.wiley.com%2Fjournal%2F17488583</t>
    <phoneticPr fontId="1"/>
  </si>
  <si>
    <t>https://go.openathens.net/redirector/shimonoseki-cu.ac.jp?url=https%3A%2F%2Fonlinelibrary.wiley.com%2Fjournal%2F15406261</t>
    <phoneticPr fontId="1"/>
  </si>
  <si>
    <t>https://go.openathens.net/redirector/shimonoseki-cu.ac.jp?url=https%3A%2F%2Fwww.tandfonline.com%2Fjournals%2Fmjei20</t>
    <phoneticPr fontId="1"/>
  </si>
  <si>
    <t>https://go.openathens.net/redirector/shimonoseki-cu.ac.jp?url=https%3A%2F%2Facademic.oup.com%2Frestud</t>
    <phoneticPr fontId="1"/>
  </si>
  <si>
    <t>https://go.openathens.net/redirector/shimonoseki-cu.ac.jp?url=https%3A%2F%2Facademic.oup.com%2Fqje</t>
    <phoneticPr fontId="1"/>
  </si>
  <si>
    <t>https://www.sciencedirect.com/journal/international-journal-of-human-computer-studies</t>
    <phoneticPr fontId="1"/>
  </si>
  <si>
    <t>https://go.openathens.net/redirector/shimonoseki-cu.ac.jp?url=https%3A%2F%2Fwww.sciencedirect.com%2Fjournal%2Finternational-journal-of-human-computer-studies</t>
    <phoneticPr fontId="1"/>
  </si>
  <si>
    <t>https://go.openathens.net/redirector/shimonoseki-cu.ac.jp?url=https%3A%2F%2Fwww.sciencedirect.com%2Fjournal%2Fthe-lancet</t>
    <phoneticPr fontId="1"/>
  </si>
  <si>
    <t>https://go.openathens.net/redirector/shimonoseki-cu.ac.jp?url=https%3A%2F%2Fwww.sciencedirect.com%2Fjournal%2Fadvances-in-medical-sciences</t>
    <phoneticPr fontId="1"/>
  </si>
  <si>
    <t>https://go.openathens.net/redirector/shimonoseki-cu.ac.jp?url=https%3A%2F%2Fwww.sciencedirect.com%2Fjournal%2Fadvances-in-oncology</t>
    <phoneticPr fontId="1"/>
  </si>
  <si>
    <t>https://www.sciencedirect.com/journal/computational-statistics-and-data-analysis</t>
    <phoneticPr fontId="1"/>
  </si>
  <si>
    <t>https://go.openathens.net/redirector/shimonoseki-cu.ac.jp?url=https%3A%2F%2Fwww.sciencedirect.com%2Fjournal%2Fcomputational-statistics-and-data-analysis</t>
    <phoneticPr fontId="1"/>
  </si>
  <si>
    <t>https://www.sciencedirect.com/journal/statistics-and-probability-letters</t>
    <phoneticPr fontId="1"/>
  </si>
  <si>
    <t>https://go.openathens.net/redirector/shimonoseki-cu.ac.jp?url=https%3A%2F%2Fwww.sciencedirect.com%2Fjournal%2Fstatistics-and-probability-letters</t>
    <phoneticPr fontId="1"/>
  </si>
  <si>
    <t>https://www.sciencedirect.com/journal/advances-in-cancer-biology-metastasis</t>
    <phoneticPr fontId="3"/>
  </si>
  <si>
    <t>https://go.openathens.net/redirector/shimonoseki-cu.ac.jp?url=https%3A%2F%2Fwww.sciencedirect.com%2Fjournal%2Fadvances-in-cancer-biology-metastasis</t>
    <phoneticPr fontId="1"/>
  </si>
  <si>
    <t>https://www.sciencedirect.com/journal/advances-in-digestive-medicine</t>
    <phoneticPr fontId="3"/>
  </si>
  <si>
    <t>https://go.openathens.net/redirector/shimonoseki-cu.ac.jp?url=https%3A%2F%2Fwww.sciencedirect.com%2Fjournal%2Fadvances-in-digestive-medicine</t>
    <phoneticPr fontId="1"/>
  </si>
  <si>
    <t>https://www.sciencedirect.com/journal/artificial-intelligence-in-the-life-sciences</t>
    <phoneticPr fontId="3"/>
  </si>
  <si>
    <t>https://go.openathens.net/redirector/shimonoseki-cu.ac.jp?url=https%3A%2F%2Fwww.sciencedirect.com%2Fjournal%2Fartificial-intelligence-in-the-life-sciences</t>
    <phoneticPr fontId="1"/>
  </si>
  <si>
    <t>https://www.sciencedirect.com/journal/personalized-medicine-universe</t>
    <phoneticPr fontId="3"/>
  </si>
  <si>
    <t>https://go.openathens.net/redirector/shimonoseki-cu.ac.jp?url=https%3A%2F%2Fwww.sciencedirect.com%2Fjournal%2Fpersonalized-medicine-universe</t>
    <phoneticPr fontId="1"/>
  </si>
  <si>
    <t>https://www.sciencedirect.com/journal/journal-of-computational-mathematics-and-data-science</t>
    <phoneticPr fontId="3"/>
  </si>
  <si>
    <t>https://go.openathens.net/redirector/shimonoseki-cu.ac.jp?url=https%3A%2F%2Fwww.sciencedirect.com%2Fjournal%2Fjournal-of-computational-mathematics-and-data-science</t>
    <phoneticPr fontId="1"/>
  </si>
  <si>
    <t>https://go.openathens.net/redirector/shimonoseki-cu.ac.jp?url=https%3A%2F%2Fwww.tandfonline.com%2Fjournals%2Ftbep20</t>
    <phoneticPr fontId="1"/>
  </si>
  <si>
    <t>https://go.openathens.net/redirector/shimonoseki-cu.ac.jp?url=https%3A%2F%2Fovidsp.ovid.com%2Fovidweb.cgi%3FT%3DJS%26NEWS%3Dn%26CSC%3DY%26PAGE%3Dtoc%26D%3Dyrovft%26AN%3D01445458-000000000-00000</t>
    <phoneticPr fontId="1"/>
  </si>
  <si>
    <t>https://go.openathens.net/redirector/shimonoseki-cu.ac.jp?url=https%3A%2F%2Fovidsp.ovid.com%2Fovidweb.cgi%3FT%3DJS%26NEWS%3Dn%26CSC%3DY%26PAGE%3Dtoc%26D%3Dyrovft%26AN%3D00004396-000000000-00000</t>
    <phoneticPr fontId="1"/>
  </si>
  <si>
    <t>https://go.openathens.net/redirector/shimonoseki-cu.ac.jp?url=https%3A%2F%2Fovidsp.ovid.com%2Fovidweb.cgi%3FT%3DJS%26NEWS%3Dn%26CSC%3DY%26PAGE%3Dtoc%26D%3Dyrovft%26AN%3D00006620-000000000-00000</t>
    <phoneticPr fontId="1"/>
  </si>
  <si>
    <t>https://go.openathens.net/redirector/shimonoseki-cu.ac.jp?url=https%3A%2F%2Fovidsp.ovid.com%2Fovidweb.cgi%3FT%3DJS%26NEWS%3Dn%26CSC%3DY%26PAGE%3Dtoc%26D%3Dyrovft%26AN%3D00005111-000000000-00000</t>
    <phoneticPr fontId="1"/>
  </si>
  <si>
    <t>https://go.openathens.net/redirector/shimonoseki-cu.ac.jp?url=https%3A%2F%2Fovidsp.ovid.com%2Fovidweb.cgi%3FT%3DJS%26NEWS%3Dn%26CSC%3DY%26PAGE%3Dtoc%26D%3Dyrovft%26AN%3D00060699-000000000-00000</t>
    <phoneticPr fontId="1"/>
  </si>
  <si>
    <t>https://go.openathens.net/redirector/shimonoseki-cu.ac.jp?url=https%3A%2F%2Fovidsp.ovid.com%2Fovidweb.cgi%3FT%3DJS%26NEWS%3Dn%26CSC%3DY%26PAGE%3Dtoc%26D%3Dyrovft%26AN%3D00004827-000000000-00000</t>
    <phoneticPr fontId="1"/>
  </si>
  <si>
    <t>https://go.openathens.net/redirector/shimonoseki-cu.ac.jp?url=https%3A%2F%2Fovidsp.ovid.com%2Fovidweb.cgi%3FT%3DJS%26NEWS%3Dn%26CSC%3DY%26PAGE%3Dtoc%26D%3Dyrovft%26AN%3D00006199-000000000-00000</t>
    <phoneticPr fontId="1"/>
  </si>
  <si>
    <t>https://go.openathens.net/redirector/shimonoseki-cu.ac.jp?url=http%3A%2F%2Febn.bmj.com%2F</t>
    <phoneticPr fontId="1"/>
  </si>
  <si>
    <t>https://go.openathens.net/redirector/shimonoseki-cu.ac.jp?url=https%3A%2F%2Fwww.ons.org%2Fpublications-research%2Fonf</t>
    <phoneticPr fontId="1"/>
  </si>
  <si>
    <t>契約中電子ジャーナル一覧（OpenAthens）</t>
    <rPh sb="0" eb="2">
      <t>ケイヤク</t>
    </rPh>
    <rPh sb="2" eb="3">
      <t>チュウ</t>
    </rPh>
    <rPh sb="3" eb="5">
      <t>デンシ</t>
    </rPh>
    <rPh sb="10" eb="12">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</si>
</sst>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2"/>
      <charset val="128"/>
    </font>
    <font>
      <sz val="20"/>
      <color theme="1"/>
      <name val="游ゴシック"/>
      <family val="3"/>
      <charset val="128"/>
      <scheme val="minor"/>
    </font>
    <font>
      <sz val="11"/>
      <color theme="1"/>
      <name val="游ゴシック"/>
      <family val="3"/>
      <charset val="128"/>
      <scheme val="minor"/>
    </font>
    <font>
      <sz val="11"/>
      <color rgb="FF202122"/>
      <name val="游ゴシック"/>
      <family val="3"/>
      <charset val="128"/>
    </font>
    <font>
      <sz val="11"/>
      <color theme="1"/>
      <name val="游ゴシック"/>
      <family val="3"/>
      <charset val="128"/>
    </font>
    <font>
      <sz val="11"/>
      <color rgb="FF202122"/>
      <name val="游ゴシック"/>
      <family val="3"/>
      <charset val="128"/>
      <scheme val="minor"/>
    </font>
    <font>
      <b/>
      <u/>
      <sz val="11"/>
      <color rgb="FF0070C0"/>
      <name val="游ゴシック"/>
      <family val="3"/>
      <charset val="128"/>
    </font>
    <font>
      <sz val="11"/>
      <name val="游ゴシック"/>
      <family val="3"/>
      <charset val="128"/>
    </font>
    <font>
      <b/>
      <sz val="11"/>
      <color rgb="FF0070C0"/>
      <name val="游ゴシック"/>
      <family val="3"/>
      <charset val="128"/>
    </font>
    <font>
      <sz val="12"/>
      <color rgb="FF333333"/>
      <name val="游ゴシック"/>
      <family val="3"/>
      <charset val="128"/>
    </font>
    <font>
      <sz val="11"/>
      <color rgb="FF333333"/>
      <name val="游ゴシック"/>
      <family val="3"/>
      <charset val="128"/>
    </font>
    <font>
      <b/>
      <sz val="11"/>
      <color rgb="FF0070C0"/>
      <name val="游ゴシック"/>
      <family val="2"/>
      <charset val="128"/>
      <scheme val="minor"/>
    </font>
    <font>
      <b/>
      <u/>
      <sz val="11"/>
      <color rgb="FF0070C0"/>
      <name val="游ゴシック"/>
      <family val="2"/>
      <charset val="128"/>
      <scheme val="minor"/>
    </font>
    <font>
      <b/>
      <sz val="14"/>
      <color theme="1"/>
      <name val="游ゴシック"/>
      <family val="3"/>
      <charset val="128"/>
      <scheme val="minor"/>
    </font>
    <font>
      <b/>
      <sz val="12"/>
      <color theme="1"/>
      <name val="游ゴシック"/>
      <family val="2"/>
      <charset val="128"/>
      <scheme val="minor"/>
    </font>
    <font>
      <b/>
      <sz val="12"/>
      <color theme="1"/>
      <name val="ＭＳ ゴシック"/>
      <family val="3"/>
      <charset val="128"/>
    </font>
  </fonts>
  <fills count="4">
    <fill>
      <patternFill patternType="none"/>
    </fill>
    <fill>
      <patternFill patternType="gray125"/>
    </fill>
    <fill>
      <patternFill patternType="solid">
        <fgColor rgb="FF8BD8FF"/>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9">
    <xf numFmtId="0" fontId="0" fillId="0" borderId="0" xfId="0">
      <alignment vertical="center"/>
    </xf>
    <xf numFmtId="0" fontId="0" fillId="0" borderId="0" xfId="0" applyAlignment="1">
      <alignment vertical="center" wrapText="1"/>
    </xf>
    <xf numFmtId="0" fontId="5" fillId="3" borderId="0" xfId="0" applyFont="1" applyFill="1" applyBorder="1">
      <alignment vertical="center"/>
    </xf>
    <xf numFmtId="0" fontId="5" fillId="3" borderId="0" xfId="0" applyFont="1" applyFill="1" applyBorder="1" applyAlignment="1">
      <alignment horizontal="center" vertical="center" shrinkToFit="1"/>
    </xf>
    <xf numFmtId="0" fontId="4" fillId="3" borderId="0" xfId="0" applyFont="1" applyFill="1" applyBorder="1" applyAlignment="1">
      <alignment vertical="center" shrinkToFit="1"/>
    </xf>
    <xf numFmtId="0" fontId="0" fillId="0" borderId="0" xfId="0" applyBorder="1">
      <alignment vertical="center"/>
    </xf>
    <xf numFmtId="0" fontId="0" fillId="0" borderId="0" xfId="0" applyAlignment="1">
      <alignment vertical="center"/>
    </xf>
    <xf numFmtId="0" fontId="7" fillId="0" borderId="1" xfId="0" applyFont="1" applyBorder="1" applyAlignment="1">
      <alignment vertical="center" wrapText="1"/>
    </xf>
    <xf numFmtId="0" fontId="7" fillId="0" borderId="1" xfId="0" applyFont="1" applyBorder="1">
      <alignmen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vertical="center" wrapText="1" shrinkToFit="1"/>
    </xf>
    <xf numFmtId="0" fontId="6" fillId="0" borderId="1" xfId="0" applyFont="1" applyBorder="1" applyAlignment="1">
      <alignment vertical="center" wrapText="1"/>
    </xf>
    <xf numFmtId="0" fontId="7" fillId="3" borderId="1" xfId="0" applyFont="1" applyFill="1" applyBorder="1" applyAlignment="1">
      <alignment horizontal="center" vertical="center" wrapText="1" shrinkToFit="1"/>
    </xf>
    <xf numFmtId="0" fontId="12" fillId="0" borderId="1" xfId="0" applyFont="1" applyBorder="1" applyAlignment="1">
      <alignment vertical="center" wrapText="1"/>
    </xf>
    <xf numFmtId="0" fontId="13" fillId="3" borderId="1"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7" fillId="0" borderId="8" xfId="0" applyFont="1" applyFill="1" applyBorder="1">
      <alignment vertical="center"/>
    </xf>
    <xf numFmtId="0" fontId="9" fillId="0" borderId="9" xfId="1" applyFont="1" applyFill="1" applyBorder="1" applyAlignment="1">
      <alignment vertical="center" wrapText="1"/>
    </xf>
    <xf numFmtId="0" fontId="7" fillId="0" borderId="8" xfId="0" applyFont="1" applyBorder="1">
      <alignment vertical="center"/>
    </xf>
    <xf numFmtId="0" fontId="7" fillId="0" borderId="8" xfId="0" applyFont="1" applyBorder="1" applyAlignment="1">
      <alignment vertical="center" wrapText="1"/>
    </xf>
    <xf numFmtId="0" fontId="7" fillId="3" borderId="8" xfId="0" applyFont="1" applyFill="1" applyBorder="1">
      <alignment vertical="center"/>
    </xf>
    <xf numFmtId="0" fontId="9" fillId="0" borderId="9" xfId="1" applyFont="1" applyFill="1" applyBorder="1" applyAlignment="1">
      <alignment vertical="center" wrapText="1" shrinkToFit="1"/>
    </xf>
    <xf numFmtId="0" fontId="7" fillId="3" borderId="8" xfId="0" applyFont="1" applyFill="1" applyBorder="1" applyAlignment="1">
      <alignment vertical="center"/>
    </xf>
    <xf numFmtId="0" fontId="6" fillId="0" borderId="0" xfId="0" applyFont="1" applyBorder="1">
      <alignment vertical="center"/>
    </xf>
    <xf numFmtId="0" fontId="9" fillId="0" borderId="9" xfId="1" applyFont="1" applyFill="1" applyBorder="1" applyAlignment="1">
      <alignment wrapText="1" shrinkToFit="1"/>
    </xf>
    <xf numFmtId="0" fontId="7" fillId="3" borderId="10" xfId="0" applyFont="1" applyFill="1" applyBorder="1">
      <alignment vertical="center"/>
    </xf>
    <xf numFmtId="0" fontId="7" fillId="3" borderId="11" xfId="0" applyFont="1" applyFill="1" applyBorder="1" applyAlignment="1">
      <alignment horizontal="center" vertical="center" shrinkToFit="1"/>
    </xf>
    <xf numFmtId="0" fontId="8" fillId="0" borderId="11" xfId="0" applyFont="1" applyBorder="1" applyAlignment="1">
      <alignment vertical="center" wrapText="1"/>
    </xf>
    <xf numFmtId="0" fontId="7" fillId="0" borderId="11" xfId="0" applyFont="1" applyBorder="1">
      <alignment vertical="center"/>
    </xf>
    <xf numFmtId="0" fontId="10" fillId="0" borderId="14" xfId="1" applyFont="1" applyFill="1" applyBorder="1">
      <alignment vertical="center"/>
    </xf>
    <xf numFmtId="0" fontId="7" fillId="0" borderId="13" xfId="0" applyFont="1" applyFill="1" applyBorder="1">
      <alignment vertical="center"/>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lignment vertical="center"/>
    </xf>
    <xf numFmtId="0" fontId="7" fillId="0" borderId="15" xfId="0" applyFont="1" applyBorder="1">
      <alignment vertical="center"/>
    </xf>
    <xf numFmtId="0" fontId="9" fillId="0" borderId="18" xfId="1" applyFont="1" applyFill="1" applyBorder="1" applyAlignment="1">
      <alignment vertical="center" wrapText="1"/>
    </xf>
    <xf numFmtId="0" fontId="9" fillId="0" borderId="17" xfId="1" applyFont="1" applyFill="1" applyBorder="1" applyAlignment="1">
      <alignment vertical="center" wrapText="1"/>
    </xf>
    <xf numFmtId="0" fontId="7" fillId="0" borderId="14" xfId="0" applyFont="1" applyBorder="1">
      <alignment vertical="center"/>
    </xf>
    <xf numFmtId="0" fontId="7" fillId="0" borderId="19" xfId="0" applyFont="1" applyBorder="1">
      <alignment vertical="center"/>
    </xf>
    <xf numFmtId="0" fontId="7" fillId="0" borderId="13"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 xfId="0" applyFont="1" applyBorder="1">
      <alignment vertical="center"/>
    </xf>
    <xf numFmtId="0" fontId="7" fillId="0" borderId="21" xfId="0" applyFont="1" applyBorder="1">
      <alignment vertical="center"/>
    </xf>
    <xf numFmtId="0" fontId="9" fillId="0" borderId="22" xfId="1" applyFont="1" applyFill="1" applyBorder="1" applyAlignment="1">
      <alignment vertical="center" wrapText="1"/>
    </xf>
    <xf numFmtId="0" fontId="9" fillId="0" borderId="23" xfId="1" applyFont="1" applyFill="1" applyBorder="1" applyAlignment="1">
      <alignment vertical="center" wrapText="1"/>
    </xf>
    <xf numFmtId="0" fontId="7" fillId="0" borderId="6" xfId="0" applyFont="1" applyBorder="1">
      <alignment vertical="center"/>
    </xf>
    <xf numFmtId="0" fontId="7" fillId="0" borderId="24" xfId="0" applyFont="1" applyBorder="1">
      <alignment vertical="center"/>
    </xf>
    <xf numFmtId="0" fontId="9" fillId="0" borderId="25" xfId="1" applyFont="1" applyFill="1" applyBorder="1" applyAlignment="1">
      <alignment vertical="center" wrapText="1"/>
    </xf>
    <xf numFmtId="0" fontId="7" fillId="0" borderId="20" xfId="0" applyFont="1" applyBorder="1">
      <alignment vertical="center"/>
    </xf>
    <xf numFmtId="0" fontId="11" fillId="0" borderId="17" xfId="0" applyFont="1" applyFill="1" applyBorder="1" applyAlignment="1">
      <alignment vertical="center" wrapText="1"/>
    </xf>
    <xf numFmtId="0" fontId="7" fillId="0" borderId="14" xfId="0" applyFont="1" applyBorder="1" applyAlignment="1">
      <alignment vertical="center" wrapText="1"/>
    </xf>
    <xf numFmtId="0" fontId="7" fillId="0" borderId="27" xfId="0" applyFont="1" applyBorder="1" applyAlignment="1">
      <alignment vertical="center" wrapText="1"/>
    </xf>
    <xf numFmtId="0" fontId="7" fillId="0" borderId="26" xfId="0" applyFont="1" applyBorder="1" applyAlignment="1">
      <alignment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11" fillId="0" borderId="22" xfId="0" applyFont="1" applyFill="1" applyBorder="1" applyAlignment="1">
      <alignment vertical="center" wrapText="1"/>
    </xf>
    <xf numFmtId="0" fontId="11" fillId="0" borderId="25" xfId="0" applyFont="1" applyFill="1" applyBorder="1" applyAlignment="1">
      <alignment vertical="center" wrapText="1"/>
    </xf>
    <xf numFmtId="0" fontId="11" fillId="0" borderId="23" xfId="0" applyFont="1" applyFill="1" applyBorder="1" applyAlignment="1">
      <alignment vertical="center" wrapText="1"/>
    </xf>
    <xf numFmtId="0" fontId="7" fillId="0" borderId="28" xfId="0" applyFont="1" applyFill="1" applyBorder="1" applyAlignment="1">
      <alignment vertical="center" wrapText="1"/>
    </xf>
    <xf numFmtId="0" fontId="7" fillId="0" borderId="21" xfId="0" applyFont="1" applyBorder="1" applyAlignment="1">
      <alignment vertical="center" wrapText="1"/>
    </xf>
    <xf numFmtId="0" fontId="7" fillId="0" borderId="14" xfId="0" applyFont="1" applyFill="1" applyBorder="1" applyAlignment="1">
      <alignment vertical="center" wrapText="1"/>
    </xf>
    <xf numFmtId="0" fontId="7" fillId="0" borderId="26" xfId="0" applyFont="1" applyFill="1" applyBorder="1">
      <alignment vertical="center"/>
    </xf>
    <xf numFmtId="0" fontId="7" fillId="0" borderId="29" xfId="0" applyFont="1" applyFill="1" applyBorder="1">
      <alignment vertical="center"/>
    </xf>
    <xf numFmtId="0" fontId="7" fillId="0" borderId="26" xfId="0" applyFont="1" applyFill="1" applyBorder="1" applyAlignment="1">
      <alignment vertical="center" wrapText="1"/>
    </xf>
    <xf numFmtId="0" fontId="7" fillId="0" borderId="29" xfId="0" applyFont="1" applyBorder="1" applyAlignment="1">
      <alignment vertical="center" wrapText="1"/>
    </xf>
    <xf numFmtId="0" fontId="9" fillId="0" borderId="30" xfId="1" applyFont="1" applyFill="1" applyBorder="1" applyAlignment="1">
      <alignment vertical="center" wrapText="1"/>
    </xf>
    <xf numFmtId="0" fontId="7" fillId="0" borderId="24" xfId="0" applyFont="1" applyBorder="1" applyAlignment="1">
      <alignment vertical="center" wrapText="1"/>
    </xf>
    <xf numFmtId="0" fontId="7" fillId="0" borderId="29" xfId="0"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3" borderId="0" xfId="0" applyFill="1" applyAlignment="1">
      <alignment vertical="center" wrapText="1"/>
    </xf>
    <xf numFmtId="0" fontId="0" fillId="3" borderId="0" xfId="0" applyFill="1">
      <alignment vertical="center"/>
    </xf>
    <xf numFmtId="0" fontId="14" fillId="3" borderId="0" xfId="0" applyFont="1" applyFill="1" applyAlignment="1">
      <alignment vertical="center" wrapText="1"/>
    </xf>
    <xf numFmtId="49" fontId="9" fillId="0" borderId="9" xfId="1" applyNumberFormat="1" applyFont="1" applyFill="1" applyBorder="1" applyAlignment="1">
      <alignment vertical="center" wrapText="1"/>
    </xf>
    <xf numFmtId="49" fontId="9" fillId="0" borderId="18" xfId="1" applyNumberFormat="1" applyFont="1" applyFill="1" applyBorder="1" applyAlignment="1">
      <alignment vertical="center" wrapText="1"/>
    </xf>
    <xf numFmtId="49" fontId="9" fillId="0" borderId="17" xfId="1" applyNumberFormat="1" applyFont="1" applyFill="1" applyBorder="1" applyAlignment="1">
      <alignment vertical="center" wrapText="1"/>
    </xf>
    <xf numFmtId="49" fontId="9" fillId="0" borderId="22" xfId="1" applyNumberFormat="1" applyFont="1" applyFill="1" applyBorder="1" applyAlignment="1">
      <alignment vertical="center" wrapText="1"/>
    </xf>
    <xf numFmtId="49" fontId="9" fillId="0" borderId="23" xfId="1" applyNumberFormat="1" applyFont="1" applyFill="1" applyBorder="1" applyAlignment="1">
      <alignment vertical="center" wrapText="1"/>
    </xf>
    <xf numFmtId="49" fontId="9" fillId="0" borderId="25" xfId="1" applyNumberFormat="1" applyFont="1" applyFill="1" applyBorder="1" applyAlignment="1">
      <alignment vertical="center" wrapText="1"/>
    </xf>
    <xf numFmtId="49" fontId="11" fillId="0" borderId="17" xfId="0" applyNumberFormat="1" applyFont="1" applyFill="1" applyBorder="1" applyAlignment="1">
      <alignment vertical="center" wrapText="1"/>
    </xf>
    <xf numFmtId="49" fontId="11" fillId="0" borderId="22"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11" fillId="0" borderId="23" xfId="0" applyNumberFormat="1" applyFont="1" applyFill="1" applyBorder="1" applyAlignment="1">
      <alignment vertical="center" wrapText="1"/>
    </xf>
    <xf numFmtId="49" fontId="9" fillId="0" borderId="25" xfId="1" applyNumberFormat="1" applyFont="1" applyFill="1" applyBorder="1">
      <alignment vertical="center"/>
    </xf>
    <xf numFmtId="49" fontId="9" fillId="0" borderId="23" xfId="1" applyNumberFormat="1" applyFont="1" applyFill="1" applyBorder="1">
      <alignment vertical="center"/>
    </xf>
    <xf numFmtId="49" fontId="9" fillId="0" borderId="30" xfId="1" applyNumberFormat="1" applyFont="1" applyFill="1" applyBorder="1">
      <alignment vertical="center"/>
    </xf>
    <xf numFmtId="49" fontId="9" fillId="0" borderId="30" xfId="1" applyNumberFormat="1" applyFont="1" applyFill="1" applyBorder="1" applyAlignment="1">
      <alignment vertical="center" wrapText="1"/>
    </xf>
    <xf numFmtId="49" fontId="9" fillId="0" borderId="9" xfId="1" applyNumberFormat="1" applyFont="1" applyFill="1" applyBorder="1">
      <alignment vertical="center"/>
    </xf>
    <xf numFmtId="49" fontId="9" fillId="0" borderId="9" xfId="1" applyNumberFormat="1" applyFont="1" applyFill="1" applyBorder="1" applyAlignment="1">
      <alignment vertical="center" wrapText="1" shrinkToFit="1"/>
    </xf>
    <xf numFmtId="49" fontId="9" fillId="0" borderId="9" xfId="1" applyNumberFormat="1" applyFont="1" applyFill="1" applyBorder="1" applyAlignment="1">
      <alignment wrapText="1" shrinkToFit="1"/>
    </xf>
    <xf numFmtId="49" fontId="15" fillId="0" borderId="12" xfId="1" applyNumberFormat="1" applyFont="1" applyFill="1" applyBorder="1">
      <alignment vertical="center"/>
    </xf>
    <xf numFmtId="0" fontId="15" fillId="0" borderId="12" xfId="1" applyFont="1" applyFill="1" applyBorder="1" applyAlignment="1">
      <alignment vertical="center" wrapText="1"/>
    </xf>
    <xf numFmtId="0" fontId="2" fillId="0" borderId="9" xfId="1" applyFill="1" applyBorder="1" applyAlignment="1">
      <alignment vertical="center" wrapText="1" shrinkToFit="1"/>
    </xf>
    <xf numFmtId="0" fontId="5" fillId="0" borderId="0" xfId="0" applyFont="1" applyFill="1" applyBorder="1">
      <alignment vertical="center"/>
    </xf>
    <xf numFmtId="0" fontId="5" fillId="0" borderId="0" xfId="0" applyFont="1" applyFill="1" applyBorder="1" applyAlignment="1">
      <alignment horizontal="center" vertical="center" shrinkToFit="1"/>
    </xf>
    <xf numFmtId="0" fontId="4" fillId="0" borderId="0" xfId="0" applyFont="1" applyFill="1" applyBorder="1" applyAlignment="1">
      <alignment vertical="center" shrinkToFit="1"/>
    </xf>
    <xf numFmtId="0" fontId="0" fillId="0" borderId="0" xfId="0" applyFill="1">
      <alignment vertical="center"/>
    </xf>
    <xf numFmtId="0" fontId="0" fillId="0" borderId="0" xfId="0" applyFill="1" applyAlignment="1">
      <alignment vertical="center" wrapText="1"/>
    </xf>
    <xf numFmtId="0" fontId="2" fillId="0" borderId="9" xfId="1" applyFill="1" applyBorder="1" applyAlignment="1">
      <alignment wrapText="1" shrinkToFit="1"/>
    </xf>
    <xf numFmtId="0" fontId="2" fillId="0" borderId="12" xfId="1" applyFill="1" applyBorder="1" applyAlignment="1">
      <alignment vertical="center" wrapText="1"/>
    </xf>
    <xf numFmtId="0" fontId="2" fillId="0" borderId="9" xfId="1" applyFill="1" applyBorder="1" applyAlignment="1">
      <alignment vertical="center" wrapText="1"/>
    </xf>
    <xf numFmtId="0" fontId="2" fillId="0" borderId="17" xfId="1" applyFill="1" applyBorder="1" applyAlignment="1">
      <alignment vertical="center" wrapText="1"/>
    </xf>
    <xf numFmtId="0" fontId="2" fillId="0" borderId="25" xfId="1" applyFill="1" applyBorder="1" applyAlignment="1">
      <alignment vertical="center" wrapText="1"/>
    </xf>
    <xf numFmtId="0" fontId="2" fillId="0" borderId="23" xfId="1" applyFill="1" applyBorder="1" applyAlignment="1">
      <alignment vertical="center" wrapText="1"/>
    </xf>
    <xf numFmtId="0" fontId="2" fillId="0" borderId="30" xfId="1" applyFill="1" applyBorder="1" applyAlignment="1">
      <alignment vertical="center" wrapText="1"/>
    </xf>
    <xf numFmtId="0" fontId="2" fillId="0" borderId="18" xfId="1" applyFill="1" applyBorder="1" applyAlignment="1">
      <alignment vertical="center" wrapText="1"/>
    </xf>
    <xf numFmtId="0" fontId="2" fillId="0" borderId="22" xfId="1" applyFill="1" applyBorder="1" applyAlignment="1">
      <alignment vertical="center" wrapText="1"/>
    </xf>
    <xf numFmtId="0" fontId="6" fillId="0" borderId="31" xfId="0" applyFont="1" applyBorder="1">
      <alignment vertical="center"/>
    </xf>
    <xf numFmtId="0" fontId="7" fillId="0" borderId="1" xfId="0" applyFont="1" applyBorder="1" applyAlignment="1">
      <alignment horizontal="center" vertical="center"/>
    </xf>
    <xf numFmtId="0" fontId="16" fillId="3" borderId="7" xfId="0" applyFont="1" applyFill="1" applyBorder="1" applyAlignment="1">
      <alignment horizontal="left" vertical="center"/>
    </xf>
    <xf numFmtId="0" fontId="7"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8BD8FF"/>
      <color rgb="FFCC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penathens.net/redirector/shimonoseki-cu.ac.jp?url=https%3A%2F%2Fovidsp.ovid.com%2Fovidweb.cgi%3FT%3DJS%26NEWS%3Dn%26CSC%3DY%26PAGE%3Dtoc%26D%3Dyrovft%26AN%3D00004396-000000000-00000" TargetMode="External"/><Relationship Id="rId13" Type="http://schemas.openxmlformats.org/officeDocument/2006/relationships/hyperlink" Target="https://go.openathens.net/redirector/shimonoseki-cu.ac.jp?url=https%3A%2F%2Fwww.sciencedirect.com%2Fjournal%2Fartificial-intelligence-in-the-life-sciences" TargetMode="External"/><Relationship Id="rId18" Type="http://schemas.openxmlformats.org/officeDocument/2006/relationships/hyperlink" Target="https://go.openathens.net/redirector/shimonoseki-cu.ac.jp?url=https%3A%2F%2Fwww.sciencedirect.com%2Fjournal%2Fadvances-in-oncology" TargetMode="External"/><Relationship Id="rId26" Type="http://schemas.openxmlformats.org/officeDocument/2006/relationships/hyperlink" Target="https://go.openathens.net/redirector/shimonoseki-cu.ac.jp?url=https%3A%2F%2Fonlinelibrary.wiley.com%2Fjournal%2F17488583" TargetMode="External"/><Relationship Id="rId39" Type="http://schemas.openxmlformats.org/officeDocument/2006/relationships/hyperlink" Target="https://go.openathens.net/redirector/shimonoseki-cu.ac.jp?url=https%3A%2F%2Fwww.cambridge.org%2Fcore%2Fjournals%2Fsocial-policy-and-society" TargetMode="External"/><Relationship Id="rId3" Type="http://schemas.openxmlformats.org/officeDocument/2006/relationships/hyperlink" Target="https://go.openathens.net/redirector/shimonoseki-cu.ac.jp?url=https%3A%2F%2Fwww.ons.org%2Fpublications-research%2Fonf" TargetMode="External"/><Relationship Id="rId21" Type="http://schemas.openxmlformats.org/officeDocument/2006/relationships/hyperlink" Target="https://go.openathens.net/redirector/shimonoseki-cu.ac.jp?url=https%3A%2F%2Fwww.sciencedirect.com%2Fjournal%2Finternational-journal-of-human-computer-studies" TargetMode="External"/><Relationship Id="rId34" Type="http://schemas.openxmlformats.org/officeDocument/2006/relationships/hyperlink" Target="https://go.openathens.net/redirector/shimonoseki-cu.ac.jp?url=https%3A%2F%2Fpubs.aeaweb.org%2Floi%2Fpol" TargetMode="External"/><Relationship Id="rId42" Type="http://schemas.openxmlformats.org/officeDocument/2006/relationships/printerSettings" Target="../printerSettings/printerSettings1.bin"/><Relationship Id="rId7" Type="http://schemas.openxmlformats.org/officeDocument/2006/relationships/hyperlink" Target="https://go.openathens.net/redirector/shimonoseki-cu.ac.jp?url=https%3A%2F%2Fovidsp.ovid.com%2Fovidweb.cgi%3FT%3DJS%26NEWS%3Dn%26CSC%3DY%26PAGE%3Dtoc%26D%3Dyrovft%26AN%3D00005111-000000000-00000" TargetMode="External"/><Relationship Id="rId12" Type="http://schemas.openxmlformats.org/officeDocument/2006/relationships/hyperlink" Target="https://go.openathens.net/redirector/shimonoseki-cu.ac.jp?url=https%3A%2F%2Fwww.tandfonline.com%2Fjournals%2Ftbep20" TargetMode="External"/><Relationship Id="rId17" Type="http://schemas.openxmlformats.org/officeDocument/2006/relationships/hyperlink" Target="https://go.openathens.net/redirector/shimonoseki-cu.ac.jp?url=https%3A%2F%2Fwww.sciencedirect.com%2Fjournal%2Fadvances-in-cancer-biology-metastasis" TargetMode="External"/><Relationship Id="rId25" Type="http://schemas.openxmlformats.org/officeDocument/2006/relationships/hyperlink" Target="https://go.openathens.net/redirector/shimonoseki-cu.ac.jp?url=https%3A%2F%2Fonlinelibrary.wiley.com%2Fjournal%2F15406261" TargetMode="External"/><Relationship Id="rId33" Type="http://schemas.openxmlformats.org/officeDocument/2006/relationships/hyperlink" Target="https://go.openathens.net/redirector/shimonoseki-cu.ac.jp?url=https%3A%2F%2Fpubs.aeaweb.org%2Floi%2Fmac" TargetMode="External"/><Relationship Id="rId38" Type="http://schemas.openxmlformats.org/officeDocument/2006/relationships/hyperlink" Target="https://go.openathens.net/redirector/shimonoseki-cu.ac.jp?url=https%3A%2F%2Fpubs.aeaweb.org%2Floi%2Faer" TargetMode="External"/><Relationship Id="rId2" Type="http://schemas.openxmlformats.org/officeDocument/2006/relationships/hyperlink" Target="https://go.openathens.net/redirector/shimonoseki-cu.ac.jp?url=https%3A%2F%2Fovidsp.ovid.com%2Fovidweb.cgi%3FT%3DJS%26NEWS%3Dn%26CSC%3DY%26PAGE%3Dtoc%26D%3Dyrovft%26AN%3D00060699-000000000-00000" TargetMode="External"/><Relationship Id="rId16" Type="http://schemas.openxmlformats.org/officeDocument/2006/relationships/hyperlink" Target="https://go.openathens.net/redirector/shimonoseki-cu.ac.jp?url=https%3A%2F%2Fwww.sciencedirect.com%2Fjournal%2Fcomputational-statistics-and-data-analysis" TargetMode="External"/><Relationship Id="rId20" Type="http://schemas.openxmlformats.org/officeDocument/2006/relationships/hyperlink" Target="https://go.openathens.net/redirector/shimonoseki-cu.ac.jp?url=https%3A%2F%2Fwww.sciencedirect.com%2Fjournal%2Fthe-lancet" TargetMode="External"/><Relationship Id="rId29" Type="http://schemas.openxmlformats.org/officeDocument/2006/relationships/hyperlink" Target="https://go.openathens.net/redirector/shimonoseki-cu.ac.jp?url=https%3A%2F%2Fonlinelibrary.wiley.com%2Fjournal%2F14680262" TargetMode="External"/><Relationship Id="rId41" Type="http://schemas.openxmlformats.org/officeDocument/2006/relationships/hyperlink" Target="https://go.openathens.net/redirector/shimonoseki-cu.ac.jp?url=https%3A%2F%2Fwww.journals.uchicago.edu%2Floi%2Fjpe" TargetMode="External"/><Relationship Id="rId1" Type="http://schemas.openxmlformats.org/officeDocument/2006/relationships/hyperlink" Target="https://go.openathens.net/redirector/shimonoseki-cu.ac.jp?url=https%3A%2F%2Fovidsp.ovid.com%2Fovidweb.cgi%3FT%3DJS%26NEWS%3Dn%26CSC%3DY%26PAGE%3Dtoc%26D%3Dyrovft%26AN%3D00006620-000000000-00000" TargetMode="External"/><Relationship Id="rId6" Type="http://schemas.openxmlformats.org/officeDocument/2006/relationships/hyperlink" Target="https://go.openathens.net/redirector/shimonoseki-cu.ac.jp?url=https%3A%2F%2Fovidsp.ovid.com%2Fovidweb.cgi%3FT%3DJS%26NEWS%3Dn%26CSC%3DY%26PAGE%3Dtoc%26D%3Dyrovft%26AN%3D00004827-000000000-00000" TargetMode="External"/><Relationship Id="rId11" Type="http://schemas.openxmlformats.org/officeDocument/2006/relationships/hyperlink" Target="https://go.openathens.net/redirector/shimonoseki-cu.ac.jp?url=https%3A%2F%2Fwww.sciencedirect.com%2Fjournal%2Fpersonalized-medicine-universe" TargetMode="External"/><Relationship Id="rId24" Type="http://schemas.openxmlformats.org/officeDocument/2006/relationships/hyperlink" Target="https://go.openathens.net/redirector/shimonoseki-cu.ac.jp?url=https%3A%2F%2Fwww.tandfonline.com%2Fjournals%2Fmjei20" TargetMode="External"/><Relationship Id="rId32" Type="http://schemas.openxmlformats.org/officeDocument/2006/relationships/hyperlink" Target="https://go.openathens.net/redirector/shimonoseki-cu.ac.jp?url=https%3A%2F%2Fpubs.aeaweb.org%2Floi%2Fmic" TargetMode="External"/><Relationship Id="rId37" Type="http://schemas.openxmlformats.org/officeDocument/2006/relationships/hyperlink" Target="https://go.openathens.net/redirector/shimonoseki-cu.ac.jp?url=https%3A%2F%2Fpubs.aeaweb.org%2Floi%2Fjel" TargetMode="External"/><Relationship Id="rId40" Type="http://schemas.openxmlformats.org/officeDocument/2006/relationships/hyperlink" Target="https://go.openathens.net/redirector/shimonoseki-cu.ac.jp?url=https%3A%2F%2Fwww.cambridge.org%2Fcore%2Fjournals%2Fjournal-of-social-policy" TargetMode="External"/><Relationship Id="rId5" Type="http://schemas.openxmlformats.org/officeDocument/2006/relationships/hyperlink" Target="https://go.openathens.net/redirector/shimonoseki-cu.ac.jp?url=https%3A%2F%2Fovidsp.ovid.com%2Fovidweb.cgi%3FT%3DJS%26NEWS%3Dn%26CSC%3DY%26PAGE%3Dtoc%26D%3Dyrovft%26AN%3D00006199-000000000-00000" TargetMode="External"/><Relationship Id="rId15" Type="http://schemas.openxmlformats.org/officeDocument/2006/relationships/hyperlink" Target="https://go.openathens.net/redirector/shimonoseki-cu.ac.jp?url=https%3A%2F%2Fwww.sciencedirect.com%2Fjournal%2Fstatistics-and-probability-letters" TargetMode="External"/><Relationship Id="rId23" Type="http://schemas.openxmlformats.org/officeDocument/2006/relationships/hyperlink" Target="https://go.openathens.net/redirector/shimonoseki-cu.ac.jp?url=https%3A%2F%2Facademic.oup.com%2Frestud" TargetMode="External"/><Relationship Id="rId28" Type="http://schemas.openxmlformats.org/officeDocument/2006/relationships/hyperlink" Target="https://go.openathens.net/redirector/shimonoseki-cu.ac.jp?url=https%3A%2F%2Fonlinelibrary.wiley.com%2Fjournal%2F15557561" TargetMode="External"/><Relationship Id="rId36" Type="http://schemas.openxmlformats.org/officeDocument/2006/relationships/hyperlink" Target="https://go.openathens.net/redirector/shimonoseki-cu.ac.jp?url=https%3A%2F%2Fpubs.aeaweb.org%2Floi%2Fjep" TargetMode="External"/><Relationship Id="rId10" Type="http://schemas.openxmlformats.org/officeDocument/2006/relationships/hyperlink" Target="https://go.openathens.net/redirector/shimonoseki-cu.ac.jp?url=https%3A%2F%2Fwww.sciencedirect.com%2Fjournal%2Fjournal-of-computational-mathematics-and-data-science" TargetMode="External"/><Relationship Id="rId19" Type="http://schemas.openxmlformats.org/officeDocument/2006/relationships/hyperlink" Target="https://go.openathens.net/redirector/shimonoseki-cu.ac.jp?url=https%3A%2F%2Fwww.sciencedirect.com%2Fjournal%2Fadvances-in-medical-sciences" TargetMode="External"/><Relationship Id="rId31" Type="http://schemas.openxmlformats.org/officeDocument/2006/relationships/hyperlink" Target="https://go.openathens.net/redirector/shimonoseki-cu.ac.jp?url=https%3A%2F%2Fpubs.aeaweb.org%2Floi%2Faeri" TargetMode="External"/><Relationship Id="rId4" Type="http://schemas.openxmlformats.org/officeDocument/2006/relationships/hyperlink" Target="https://go.openathens.net/redirector/shimonoseki-cu.ac.jp?url=http%3A%2F%2Febn.bmj.com%2F" TargetMode="External"/><Relationship Id="rId9" Type="http://schemas.openxmlformats.org/officeDocument/2006/relationships/hyperlink" Target="https://go.openathens.net/redirector/shimonoseki-cu.ac.jp?url=https%3A%2F%2Fovidsp.ovid.com%2Fovidweb.cgi%3FT%3DJS%26NEWS%3Dn%26CSC%3DY%26PAGE%3Dtoc%26D%3Dyrovft%26AN%3D01445458-000000000-00000" TargetMode="External"/><Relationship Id="rId14" Type="http://schemas.openxmlformats.org/officeDocument/2006/relationships/hyperlink" Target="https://go.openathens.net/redirector/shimonoseki-cu.ac.jp?url=https%3A%2F%2Fwww.sciencedirect.com%2Fjournal%2Fadvances-in-digestive-medicine" TargetMode="External"/><Relationship Id="rId22" Type="http://schemas.openxmlformats.org/officeDocument/2006/relationships/hyperlink" Target="https://go.openathens.net/redirector/shimonoseki-cu.ac.jp?url=https%3A%2F%2Facademic.oup.com%2Fqje" TargetMode="External"/><Relationship Id="rId27" Type="http://schemas.openxmlformats.org/officeDocument/2006/relationships/hyperlink" Target="https://go.openathens.net/redirector/shimonoseki-cu.ac.jp?url=https%3A%2F%2Fonlinelibrary.wiley.com%2Fjournal%2F17597331" TargetMode="External"/><Relationship Id="rId30" Type="http://schemas.openxmlformats.org/officeDocument/2006/relationships/hyperlink" Target="https://go.openathens.net/redirector/shimonoseki-cu.ac.jp?url=https%3A%2F%2Fpubs.aeaweb.org%2Floi%2Fpandp" TargetMode="External"/><Relationship Id="rId35" Type="http://schemas.openxmlformats.org/officeDocument/2006/relationships/hyperlink" Target="https://go.openathens.net/redirector/shimonoseki-cu.ac.jp?url=https%3A%2F%2Fpubs.aeaweb.org%2Floi%2Fap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pubs.aeaweb.org/loi/aer" TargetMode="External"/><Relationship Id="rId13" Type="http://schemas.openxmlformats.org/officeDocument/2006/relationships/hyperlink" Target="https://pubs.aeaweb.org/loi/mac" TargetMode="External"/><Relationship Id="rId18" Type="http://schemas.openxmlformats.org/officeDocument/2006/relationships/hyperlink" Target="https://academic.oup.com/qje" TargetMode="External"/><Relationship Id="rId26" Type="http://schemas.openxmlformats.org/officeDocument/2006/relationships/hyperlink" Target="https://www.sciencedirect.com/journal/advances-in-digestive-medicine" TargetMode="External"/><Relationship Id="rId3" Type="http://schemas.openxmlformats.org/officeDocument/2006/relationships/hyperlink" Target="https://www.cambridge.org/core/journals/journal-of-social-policy" TargetMode="External"/><Relationship Id="rId21" Type="http://schemas.openxmlformats.org/officeDocument/2006/relationships/hyperlink" Target="https://www.sciencedirect.com/journal/advances-in-medical-sciences" TargetMode="External"/><Relationship Id="rId7" Type="http://schemas.openxmlformats.org/officeDocument/2006/relationships/hyperlink" Target="https://pubs.aeaweb.org/loi/mic" TargetMode="External"/><Relationship Id="rId12" Type="http://schemas.openxmlformats.org/officeDocument/2006/relationships/hyperlink" Target="https://pubs.aeaweb.org/loi/pol" TargetMode="External"/><Relationship Id="rId17" Type="http://schemas.openxmlformats.org/officeDocument/2006/relationships/hyperlink" Target="https://academic.oup.com/restud" TargetMode="External"/><Relationship Id="rId25" Type="http://schemas.openxmlformats.org/officeDocument/2006/relationships/hyperlink" Target="https://www.sciencedirect.com/journal/advances-in-cancer-biology-metastasis" TargetMode="External"/><Relationship Id="rId2" Type="http://schemas.openxmlformats.org/officeDocument/2006/relationships/hyperlink" Target="https://www.journals.uchicago.edu/loi/jpe" TargetMode="External"/><Relationship Id="rId16" Type="http://schemas.openxmlformats.org/officeDocument/2006/relationships/hyperlink" Target="https://www.tandfonline.com/journals/mjei20" TargetMode="External"/><Relationship Id="rId20" Type="http://schemas.openxmlformats.org/officeDocument/2006/relationships/hyperlink" Target="https://www.sciencedirect.com/journal/the-lancet" TargetMode="External"/><Relationship Id="rId29" Type="http://schemas.openxmlformats.org/officeDocument/2006/relationships/hyperlink" Target="https://www.tandfonline.com/journals/tbep20" TargetMode="External"/><Relationship Id="rId1" Type="http://schemas.openxmlformats.org/officeDocument/2006/relationships/hyperlink" Target="https://onlinelibrary.wiley.com/journal/17488583" TargetMode="External"/><Relationship Id="rId6" Type="http://schemas.openxmlformats.org/officeDocument/2006/relationships/hyperlink" Target="https://www.sciencedirect.com/journal/personalized-medicine-universe" TargetMode="External"/><Relationship Id="rId11" Type="http://schemas.openxmlformats.org/officeDocument/2006/relationships/hyperlink" Target="https://pubs.aeaweb.org/loi/app" TargetMode="External"/><Relationship Id="rId24" Type="http://schemas.openxmlformats.org/officeDocument/2006/relationships/hyperlink" Target="https://www.sciencedirect.com/journal/statistics-and-probability-letters" TargetMode="External"/><Relationship Id="rId5" Type="http://schemas.openxmlformats.org/officeDocument/2006/relationships/hyperlink" Target="http://ebn.bmj.com/" TargetMode="External"/><Relationship Id="rId15" Type="http://schemas.openxmlformats.org/officeDocument/2006/relationships/hyperlink" Target="https://onlinelibrary.wiley.com/journal/15406261" TargetMode="External"/><Relationship Id="rId23" Type="http://schemas.openxmlformats.org/officeDocument/2006/relationships/hyperlink" Target="https://www.sciencedirect.com/journal/computational-statistics-and-data-analysis" TargetMode="External"/><Relationship Id="rId28" Type="http://schemas.openxmlformats.org/officeDocument/2006/relationships/hyperlink" Target="https://www.sciencedirect.com/journal/journal-of-computational-mathematics-and-data-science" TargetMode="External"/><Relationship Id="rId10" Type="http://schemas.openxmlformats.org/officeDocument/2006/relationships/hyperlink" Target="https://pubs.aeaweb.org/loi/jep" TargetMode="External"/><Relationship Id="rId19" Type="http://schemas.openxmlformats.org/officeDocument/2006/relationships/hyperlink" Target="https://www.sciencedirect.com/journal/international-journal-of-human-computer-studies" TargetMode="External"/><Relationship Id="rId31" Type="http://schemas.openxmlformats.org/officeDocument/2006/relationships/printerSettings" Target="../printerSettings/printerSettings2.bin"/><Relationship Id="rId4" Type="http://schemas.openxmlformats.org/officeDocument/2006/relationships/hyperlink" Target="https://www.cambridge.org/core/journals/social-policy-and-society" TargetMode="External"/><Relationship Id="rId9" Type="http://schemas.openxmlformats.org/officeDocument/2006/relationships/hyperlink" Target="https://pubs.aeaweb.org/loi/jel" TargetMode="External"/><Relationship Id="rId14" Type="http://schemas.openxmlformats.org/officeDocument/2006/relationships/hyperlink" Target="https://pubs.aeaweb.org/loi/aeri" TargetMode="External"/><Relationship Id="rId22" Type="http://schemas.openxmlformats.org/officeDocument/2006/relationships/hyperlink" Target="https://www.sciencedirect.com/journal/advances-in-oncology" TargetMode="External"/><Relationship Id="rId27" Type="http://schemas.openxmlformats.org/officeDocument/2006/relationships/hyperlink" Target="https://www.sciencedirect.com/journal/artificial-intelligence-in-the-life-sciences" TargetMode="External"/><Relationship Id="rId30" Type="http://schemas.openxmlformats.org/officeDocument/2006/relationships/hyperlink" Target="https://www.ons.org/publications-research/o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B767-8199-4D26-B03E-EBB8A088657A}">
  <sheetPr>
    <tabColor rgb="FFFF0000"/>
    <pageSetUpPr fitToPage="1"/>
  </sheetPr>
  <dimension ref="A1:E47"/>
  <sheetViews>
    <sheetView tabSelected="1" zoomScale="80" zoomScaleNormal="80" zoomScaleSheetLayoutView="93" workbookViewId="0">
      <selection activeCell="A2" sqref="A2"/>
    </sheetView>
  </sheetViews>
  <sheetFormatPr defaultRowHeight="18.75" x14ac:dyDescent="0.4"/>
  <cols>
    <col min="1" max="1" width="41" bestFit="1" customWidth="1"/>
    <col min="2" max="2" width="31.5" bestFit="1" customWidth="1"/>
    <col min="3" max="3" width="41.375" style="1" customWidth="1"/>
    <col min="4" max="4" width="16.375" bestFit="1" customWidth="1"/>
    <col min="5" max="5" width="73.125" style="15" bestFit="1" customWidth="1"/>
  </cols>
  <sheetData>
    <row r="1" spans="1:5" ht="24.75" thickBot="1" x14ac:dyDescent="0.45">
      <c r="A1" s="117" t="s">
        <v>202</v>
      </c>
      <c r="B1" s="117"/>
      <c r="C1" s="78"/>
      <c r="D1" s="79"/>
      <c r="E1" s="80"/>
    </row>
    <row r="2" spans="1:5" ht="36" customHeight="1" thickBot="1" x14ac:dyDescent="0.45">
      <c r="A2" s="72" t="s">
        <v>0</v>
      </c>
      <c r="B2" s="73" t="s">
        <v>1</v>
      </c>
      <c r="C2" s="74" t="s">
        <v>4</v>
      </c>
      <c r="D2" s="74" t="s">
        <v>2</v>
      </c>
      <c r="E2" s="75" t="s">
        <v>3</v>
      </c>
    </row>
    <row r="3" spans="1:5" ht="37.5" x14ac:dyDescent="0.4">
      <c r="A3" s="17" t="s">
        <v>5</v>
      </c>
      <c r="B3" s="71" t="s">
        <v>145</v>
      </c>
      <c r="C3" s="7" t="s">
        <v>6</v>
      </c>
      <c r="D3" s="7" t="s">
        <v>101</v>
      </c>
      <c r="E3" s="108" t="s">
        <v>153</v>
      </c>
    </row>
    <row r="4" spans="1:5" ht="56.25" x14ac:dyDescent="0.4">
      <c r="A4" s="30" t="s">
        <v>8</v>
      </c>
      <c r="B4" s="116" t="s">
        <v>9</v>
      </c>
      <c r="C4" s="32" t="s">
        <v>10</v>
      </c>
      <c r="D4" s="34" t="s">
        <v>64</v>
      </c>
      <c r="E4" s="113" t="s">
        <v>154</v>
      </c>
    </row>
    <row r="5" spans="1:5" ht="56.25" x14ac:dyDescent="0.4">
      <c r="A5" s="31" t="s">
        <v>12</v>
      </c>
      <c r="B5" s="116"/>
      <c r="C5" s="33" t="s">
        <v>13</v>
      </c>
      <c r="D5" s="35" t="s">
        <v>92</v>
      </c>
      <c r="E5" s="109" t="s">
        <v>155</v>
      </c>
    </row>
    <row r="6" spans="1:5" ht="37.5" x14ac:dyDescent="0.4">
      <c r="A6" s="38" t="s">
        <v>15</v>
      </c>
      <c r="B6" s="118" t="s">
        <v>16</v>
      </c>
      <c r="C6" s="32" t="s">
        <v>17</v>
      </c>
      <c r="D6" s="44" t="s">
        <v>100</v>
      </c>
      <c r="E6" s="114" t="s">
        <v>156</v>
      </c>
    </row>
    <row r="7" spans="1:5" ht="37.5" x14ac:dyDescent="0.4">
      <c r="A7" s="39" t="s">
        <v>19</v>
      </c>
      <c r="B7" s="118"/>
      <c r="C7" s="42" t="s">
        <v>20</v>
      </c>
      <c r="D7" s="47" t="s">
        <v>100</v>
      </c>
      <c r="E7" s="111" t="s">
        <v>157</v>
      </c>
    </row>
    <row r="8" spans="1:5" ht="37.5" x14ac:dyDescent="0.4">
      <c r="A8" s="39" t="s">
        <v>21</v>
      </c>
      <c r="B8" s="118"/>
      <c r="C8" s="42" t="s">
        <v>22</v>
      </c>
      <c r="D8" s="48" t="s">
        <v>99</v>
      </c>
      <c r="E8" s="110" t="s">
        <v>158</v>
      </c>
    </row>
    <row r="9" spans="1:5" ht="37.5" x14ac:dyDescent="0.4">
      <c r="A9" s="41" t="s">
        <v>25</v>
      </c>
      <c r="B9" s="118"/>
      <c r="C9" s="42" t="s">
        <v>26</v>
      </c>
      <c r="D9" s="48" t="s">
        <v>98</v>
      </c>
      <c r="E9" s="111" t="s">
        <v>159</v>
      </c>
    </row>
    <row r="10" spans="1:5" ht="37.5" x14ac:dyDescent="0.4">
      <c r="A10" s="41" t="s">
        <v>130</v>
      </c>
      <c r="B10" s="118"/>
      <c r="C10" s="42" t="s">
        <v>28</v>
      </c>
      <c r="D10" s="50" t="s">
        <v>98</v>
      </c>
      <c r="E10" s="110" t="s">
        <v>160</v>
      </c>
    </row>
    <row r="11" spans="1:5" ht="37.5" x14ac:dyDescent="0.4">
      <c r="A11" s="41" t="s">
        <v>30</v>
      </c>
      <c r="B11" s="118"/>
      <c r="C11" s="42" t="s">
        <v>31</v>
      </c>
      <c r="D11" s="50" t="s">
        <v>98</v>
      </c>
      <c r="E11" s="111" t="s">
        <v>161</v>
      </c>
    </row>
    <row r="12" spans="1:5" ht="37.5" x14ac:dyDescent="0.4">
      <c r="A12" s="41" t="s">
        <v>33</v>
      </c>
      <c r="B12" s="118"/>
      <c r="C12" s="42" t="s">
        <v>34</v>
      </c>
      <c r="D12" s="47" t="s">
        <v>98</v>
      </c>
      <c r="E12" s="111" t="s">
        <v>162</v>
      </c>
    </row>
    <row r="13" spans="1:5" ht="37.5" x14ac:dyDescent="0.4">
      <c r="A13" s="41" t="s">
        <v>36</v>
      </c>
      <c r="B13" s="118"/>
      <c r="C13" s="42" t="s">
        <v>37</v>
      </c>
      <c r="D13" s="50" t="s">
        <v>97</v>
      </c>
      <c r="E13" s="110" t="s">
        <v>163</v>
      </c>
    </row>
    <row r="14" spans="1:5" ht="37.5" x14ac:dyDescent="0.4">
      <c r="A14" s="40" t="s">
        <v>39</v>
      </c>
      <c r="B14" s="118"/>
      <c r="C14" s="33" t="s">
        <v>40</v>
      </c>
      <c r="D14" s="43" t="s">
        <v>96</v>
      </c>
      <c r="E14" s="109" t="s">
        <v>164</v>
      </c>
    </row>
    <row r="15" spans="1:5" ht="37.5" x14ac:dyDescent="0.4">
      <c r="A15" s="52" t="s">
        <v>42</v>
      </c>
      <c r="B15" s="116" t="s">
        <v>44</v>
      </c>
      <c r="C15" s="32" t="s">
        <v>43</v>
      </c>
      <c r="D15" s="44" t="s">
        <v>95</v>
      </c>
      <c r="E15" s="114" t="s">
        <v>165</v>
      </c>
    </row>
    <row r="16" spans="1:5" ht="37.5" x14ac:dyDescent="0.4">
      <c r="A16" s="41" t="s">
        <v>102</v>
      </c>
      <c r="B16" s="116"/>
      <c r="C16" s="42" t="s">
        <v>46</v>
      </c>
      <c r="D16" s="47" t="s">
        <v>94</v>
      </c>
      <c r="E16" s="110" t="s">
        <v>166</v>
      </c>
    </row>
    <row r="17" spans="1:5" ht="37.5" x14ac:dyDescent="0.4">
      <c r="A17" s="41" t="s">
        <v>103</v>
      </c>
      <c r="B17" s="116"/>
      <c r="C17" s="56" t="s">
        <v>48</v>
      </c>
      <c r="D17" s="48" t="s">
        <v>94</v>
      </c>
      <c r="E17" s="111" t="s">
        <v>167</v>
      </c>
    </row>
    <row r="18" spans="1:5" ht="37.5" x14ac:dyDescent="0.4">
      <c r="A18" s="54" t="s">
        <v>50</v>
      </c>
      <c r="B18" s="116"/>
      <c r="C18" s="42" t="s">
        <v>51</v>
      </c>
      <c r="D18" s="48" t="s">
        <v>93</v>
      </c>
      <c r="E18" s="110" t="s">
        <v>168</v>
      </c>
    </row>
    <row r="19" spans="1:5" ht="37.5" x14ac:dyDescent="0.4">
      <c r="A19" s="53" t="s">
        <v>52</v>
      </c>
      <c r="B19" s="116"/>
      <c r="C19" s="55" t="s">
        <v>53</v>
      </c>
      <c r="D19" s="35" t="s">
        <v>92</v>
      </c>
      <c r="E19" s="109" t="s">
        <v>169</v>
      </c>
    </row>
    <row r="20" spans="1:5" ht="37.5" x14ac:dyDescent="0.4">
      <c r="A20" s="20" t="s">
        <v>55</v>
      </c>
      <c r="B20" s="70" t="s">
        <v>56</v>
      </c>
      <c r="C20" s="7" t="s">
        <v>57</v>
      </c>
      <c r="D20" s="8" t="s">
        <v>64</v>
      </c>
      <c r="E20" s="108" t="s">
        <v>170</v>
      </c>
    </row>
    <row r="21" spans="1:5" ht="37.5" x14ac:dyDescent="0.4">
      <c r="A21" s="60" t="s">
        <v>59</v>
      </c>
      <c r="B21" s="116" t="s">
        <v>60</v>
      </c>
      <c r="C21" s="61" t="s">
        <v>61</v>
      </c>
      <c r="D21" s="34" t="s">
        <v>91</v>
      </c>
      <c r="E21" s="113" t="s">
        <v>171</v>
      </c>
    </row>
    <row r="22" spans="1:5" ht="37.5" x14ac:dyDescent="0.4">
      <c r="A22" s="53" t="s">
        <v>131</v>
      </c>
      <c r="B22" s="116"/>
      <c r="C22" s="55" t="s">
        <v>62</v>
      </c>
      <c r="D22" s="35" t="s">
        <v>91</v>
      </c>
      <c r="E22" s="109" t="s">
        <v>172</v>
      </c>
    </row>
    <row r="23" spans="1:5" ht="56.25" x14ac:dyDescent="0.4">
      <c r="A23" s="62" t="s">
        <v>90</v>
      </c>
      <c r="B23" s="116" t="s">
        <v>89</v>
      </c>
      <c r="C23" s="61" t="s">
        <v>88</v>
      </c>
      <c r="D23" s="44" t="s">
        <v>76</v>
      </c>
      <c r="E23" s="113" t="s">
        <v>174</v>
      </c>
    </row>
    <row r="24" spans="1:5" ht="37.5" x14ac:dyDescent="0.4">
      <c r="A24" s="63" t="s">
        <v>87</v>
      </c>
      <c r="B24" s="116"/>
      <c r="C24" s="42" t="s">
        <v>86</v>
      </c>
      <c r="D24" s="50" t="s">
        <v>76</v>
      </c>
      <c r="E24" s="111" t="s">
        <v>175</v>
      </c>
    </row>
    <row r="25" spans="1:5" ht="56.25" x14ac:dyDescent="0.4">
      <c r="A25" s="64" t="s">
        <v>85</v>
      </c>
      <c r="B25" s="116"/>
      <c r="C25" s="42" t="s">
        <v>84</v>
      </c>
      <c r="D25" s="47" t="s">
        <v>76</v>
      </c>
      <c r="E25" s="110" t="s">
        <v>176</v>
      </c>
    </row>
    <row r="26" spans="1:5" ht="56.25" x14ac:dyDescent="0.4">
      <c r="A26" s="63" t="s">
        <v>82</v>
      </c>
      <c r="B26" s="116"/>
      <c r="C26" s="42" t="s">
        <v>81</v>
      </c>
      <c r="D26" s="48" t="s">
        <v>69</v>
      </c>
      <c r="E26" s="112" t="s">
        <v>177</v>
      </c>
    </row>
    <row r="27" spans="1:5" ht="56.25" x14ac:dyDescent="0.4">
      <c r="A27" s="65" t="s">
        <v>80</v>
      </c>
      <c r="B27" s="116"/>
      <c r="C27" s="56" t="s">
        <v>79</v>
      </c>
      <c r="D27" s="50" t="s">
        <v>76</v>
      </c>
      <c r="E27" s="112" t="s">
        <v>179</v>
      </c>
    </row>
    <row r="28" spans="1:5" ht="56.25" x14ac:dyDescent="0.4">
      <c r="A28" s="63" t="s">
        <v>78</v>
      </c>
      <c r="B28" s="116"/>
      <c r="C28" s="68" t="s">
        <v>77</v>
      </c>
      <c r="D28" s="50" t="s">
        <v>76</v>
      </c>
      <c r="E28" s="111" t="s">
        <v>181</v>
      </c>
    </row>
    <row r="29" spans="1:5" ht="56.25" x14ac:dyDescent="0.4">
      <c r="A29" s="66" t="s">
        <v>75</v>
      </c>
      <c r="B29" s="116"/>
      <c r="C29" s="68" t="s">
        <v>141</v>
      </c>
      <c r="D29" s="50" t="s">
        <v>69</v>
      </c>
      <c r="E29" s="110" t="s">
        <v>183</v>
      </c>
    </row>
    <row r="30" spans="1:5" ht="56.25" x14ac:dyDescent="0.4">
      <c r="A30" s="39" t="s">
        <v>74</v>
      </c>
      <c r="B30" s="116"/>
      <c r="C30" s="42" t="s">
        <v>142</v>
      </c>
      <c r="D30" s="50" t="s">
        <v>73</v>
      </c>
      <c r="E30" s="112" t="s">
        <v>185</v>
      </c>
    </row>
    <row r="31" spans="1:5" ht="56.25" x14ac:dyDescent="0.4">
      <c r="A31" s="54" t="s">
        <v>72</v>
      </c>
      <c r="B31" s="116"/>
      <c r="C31" s="42" t="s">
        <v>143</v>
      </c>
      <c r="D31" s="47" t="s">
        <v>69</v>
      </c>
      <c r="E31" s="111" t="s">
        <v>187</v>
      </c>
    </row>
    <row r="32" spans="1:5" ht="56.25" x14ac:dyDescent="0.4">
      <c r="A32" s="69" t="s">
        <v>138</v>
      </c>
      <c r="B32" s="116"/>
      <c r="C32" s="42" t="s">
        <v>140</v>
      </c>
      <c r="D32" s="48" t="s">
        <v>71</v>
      </c>
      <c r="E32" s="110" t="s">
        <v>189</v>
      </c>
    </row>
    <row r="33" spans="1:5" ht="56.25" x14ac:dyDescent="0.4">
      <c r="A33" s="40" t="s">
        <v>70</v>
      </c>
      <c r="B33" s="116"/>
      <c r="C33" s="55" t="s">
        <v>144</v>
      </c>
      <c r="D33" s="35" t="s">
        <v>69</v>
      </c>
      <c r="E33" s="109" t="s">
        <v>191</v>
      </c>
    </row>
    <row r="34" spans="1:5" ht="37.5" x14ac:dyDescent="0.4">
      <c r="A34" s="19" t="s">
        <v>68</v>
      </c>
      <c r="B34" s="70" t="s">
        <v>56</v>
      </c>
      <c r="C34" s="7" t="s">
        <v>67</v>
      </c>
      <c r="D34" s="8" t="s">
        <v>66</v>
      </c>
      <c r="E34" s="108" t="s">
        <v>192</v>
      </c>
    </row>
    <row r="35" spans="1:5" ht="75" x14ac:dyDescent="0.4">
      <c r="A35" s="21" t="s">
        <v>104</v>
      </c>
      <c r="B35" s="9" t="s">
        <v>105</v>
      </c>
      <c r="C35" s="10" t="s">
        <v>118</v>
      </c>
      <c r="D35" s="7" t="s">
        <v>119</v>
      </c>
      <c r="E35" s="100" t="s">
        <v>193</v>
      </c>
    </row>
    <row r="36" spans="1:5" ht="75" x14ac:dyDescent="0.4">
      <c r="A36" s="21" t="s">
        <v>108</v>
      </c>
      <c r="B36" s="9" t="s">
        <v>105</v>
      </c>
      <c r="C36" s="10" t="s">
        <v>123</v>
      </c>
      <c r="D36" s="7" t="s">
        <v>120</v>
      </c>
      <c r="E36" s="100" t="s">
        <v>194</v>
      </c>
    </row>
    <row r="37" spans="1:5" s="6" customFormat="1" ht="75" x14ac:dyDescent="0.4">
      <c r="A37" s="23" t="s">
        <v>109</v>
      </c>
      <c r="B37" s="9" t="s">
        <v>105</v>
      </c>
      <c r="C37" s="10" t="s">
        <v>122</v>
      </c>
      <c r="D37" s="7" t="s">
        <v>121</v>
      </c>
      <c r="E37" s="100" t="s">
        <v>195</v>
      </c>
    </row>
    <row r="38" spans="1:5" ht="75" x14ac:dyDescent="0.4">
      <c r="A38" s="21" t="s">
        <v>127</v>
      </c>
      <c r="B38" s="9" t="s">
        <v>110</v>
      </c>
      <c r="C38" s="115" t="s">
        <v>128</v>
      </c>
      <c r="D38" s="7" t="s">
        <v>124</v>
      </c>
      <c r="E38" s="106" t="s">
        <v>196</v>
      </c>
    </row>
    <row r="39" spans="1:5" ht="75" x14ac:dyDescent="0.4">
      <c r="A39" s="21" t="s">
        <v>136</v>
      </c>
      <c r="B39" s="9" t="s">
        <v>111</v>
      </c>
      <c r="C39" s="10" t="s">
        <v>129</v>
      </c>
      <c r="D39" s="7" t="s">
        <v>100</v>
      </c>
      <c r="E39" s="106" t="s">
        <v>197</v>
      </c>
    </row>
    <row r="40" spans="1:5" ht="75" x14ac:dyDescent="0.4">
      <c r="A40" s="21" t="s">
        <v>112</v>
      </c>
      <c r="B40" s="9" t="s">
        <v>113</v>
      </c>
      <c r="C40" s="11" t="s">
        <v>149</v>
      </c>
      <c r="D40" s="7" t="s">
        <v>124</v>
      </c>
      <c r="E40" s="106" t="s">
        <v>198</v>
      </c>
    </row>
    <row r="41" spans="1:5" ht="75" x14ac:dyDescent="0.4">
      <c r="A41" s="21" t="s">
        <v>114</v>
      </c>
      <c r="B41" s="12" t="s">
        <v>115</v>
      </c>
      <c r="C41" s="13" t="s">
        <v>146</v>
      </c>
      <c r="D41" s="7" t="s">
        <v>125</v>
      </c>
      <c r="E41" s="106" t="s">
        <v>199</v>
      </c>
    </row>
    <row r="42" spans="1:5" ht="56.25" x14ac:dyDescent="0.4">
      <c r="A42" s="21" t="s">
        <v>106</v>
      </c>
      <c r="B42" s="9" t="s">
        <v>107</v>
      </c>
      <c r="C42" s="14" t="s">
        <v>147</v>
      </c>
      <c r="D42" s="8" t="s">
        <v>148</v>
      </c>
      <c r="E42" s="108" t="s">
        <v>200</v>
      </c>
    </row>
    <row r="43" spans="1:5" ht="38.25" thickBot="1" x14ac:dyDescent="0.45">
      <c r="A43" s="26" t="s">
        <v>116</v>
      </c>
      <c r="B43" s="27" t="s">
        <v>117</v>
      </c>
      <c r="C43" s="28" t="s">
        <v>151</v>
      </c>
      <c r="D43" s="29" t="s">
        <v>150</v>
      </c>
      <c r="E43" s="107" t="s">
        <v>201</v>
      </c>
    </row>
    <row r="44" spans="1:5" ht="33" x14ac:dyDescent="0.4">
      <c r="A44" s="101"/>
      <c r="B44" s="102"/>
      <c r="C44" s="103"/>
      <c r="D44" s="5"/>
      <c r="E44" s="16"/>
    </row>
    <row r="45" spans="1:5" ht="33" x14ac:dyDescent="0.4">
      <c r="A45" s="101"/>
      <c r="B45" s="102"/>
      <c r="C45" s="103"/>
      <c r="D45" s="5"/>
      <c r="E45" s="16"/>
    </row>
    <row r="46" spans="1:5" ht="33" x14ac:dyDescent="0.4">
      <c r="A46" s="101"/>
      <c r="B46" s="102"/>
      <c r="C46" s="103"/>
      <c r="D46" s="5"/>
      <c r="E46" s="16"/>
    </row>
    <row r="47" spans="1:5" x14ac:dyDescent="0.4">
      <c r="A47" s="104"/>
      <c r="B47" s="104"/>
      <c r="C47" s="105"/>
    </row>
  </sheetData>
  <mergeCells count="6">
    <mergeCell ref="B23:B33"/>
    <mergeCell ref="A1:B1"/>
    <mergeCell ref="B4:B5"/>
    <mergeCell ref="B6:B14"/>
    <mergeCell ref="B15:B19"/>
    <mergeCell ref="B21:B22"/>
  </mergeCells>
  <phoneticPr fontId="1"/>
  <hyperlinks>
    <hyperlink ref="E37" r:id="rId1" xr:uid="{6DF786A1-3B8B-469C-97AE-1286BFD544BC}"/>
    <hyperlink ref="E39" r:id="rId2" xr:uid="{8BBB45A2-76E9-40D1-95D2-1A0910223A08}"/>
    <hyperlink ref="E43" r:id="rId3" xr:uid="{465FE5B6-C5AC-4F12-A616-A127165B5E40}"/>
    <hyperlink ref="E42" r:id="rId4" xr:uid="{33825824-A73D-462E-8288-9BFB62D402A9}"/>
    <hyperlink ref="E41" r:id="rId5" xr:uid="{C2D44D1A-2FDF-4221-97EE-AF0F498C230F}"/>
    <hyperlink ref="E40" r:id="rId6" xr:uid="{7BF634A7-77D2-4C70-B7FA-E92CE8BB5230}"/>
    <hyperlink ref="E38" r:id="rId7" xr:uid="{FCCA2406-5D12-4B2C-9C79-B72B3859A05E}"/>
    <hyperlink ref="E36" r:id="rId8" xr:uid="{002E4491-13F3-4E08-99F6-316E6617ADF9}"/>
    <hyperlink ref="E35" r:id="rId9" xr:uid="{EB5BC264-834E-4ED7-871E-F7FCF54F91AC}"/>
    <hyperlink ref="E33" r:id="rId10" xr:uid="{D710BA25-B605-4F04-8B9A-3753EBD0667A}"/>
    <hyperlink ref="E32" r:id="rId11" xr:uid="{F14C70C2-53B5-4A15-A3FE-30FE50EF1CEF}"/>
    <hyperlink ref="E34" r:id="rId12" xr:uid="{CF47BCFA-3A67-4288-B670-FC8AFB9E3777}"/>
    <hyperlink ref="E31" r:id="rId13" xr:uid="{46B213E2-B0E5-401D-AD72-1FAC512D45F8}"/>
    <hyperlink ref="E30" r:id="rId14" xr:uid="{5AF93255-5E35-4484-ABCF-E1EBE4A83AB3}"/>
    <hyperlink ref="E28" r:id="rId15" xr:uid="{EDB0D517-8246-4041-B504-0C3793ADF9AC}"/>
    <hyperlink ref="E27" r:id="rId16" xr:uid="{3B987D2F-F802-4521-A2ED-7F34B8B9672A}"/>
    <hyperlink ref="E29" r:id="rId17" xr:uid="{168E9410-E678-484A-9EF4-A0F8188A2FFC}"/>
    <hyperlink ref="E26" r:id="rId18" xr:uid="{6503AE3A-573A-4004-A028-DD19AABFF478}"/>
    <hyperlink ref="E25" r:id="rId19" xr:uid="{E0C07651-BC22-4F05-BEA4-E920164C74C7}"/>
    <hyperlink ref="E24" r:id="rId20" xr:uid="{E69D7FC4-278E-42BB-9C82-B2434661FC29}"/>
    <hyperlink ref="E23" r:id="rId21" xr:uid="{D4001807-3262-4042-8ED7-F4B020BEB356}"/>
    <hyperlink ref="E22" r:id="rId22" xr:uid="{0D43CD79-C906-488A-89AB-FD1719D8D4D3}"/>
    <hyperlink ref="E21" r:id="rId23" xr:uid="{6BCDCF83-CFE4-4497-937A-8B38F30B2783}"/>
    <hyperlink ref="E20" r:id="rId24" xr:uid="{69B527A3-B0A0-49AC-B30C-30406A663544}"/>
    <hyperlink ref="E19" r:id="rId25" xr:uid="{46EE9534-4DA7-41E4-96B0-43B3D2D25C39}"/>
    <hyperlink ref="E18" r:id="rId26" xr:uid="{9A726057-1454-4BCA-82CA-FFC61DAD0719}"/>
    <hyperlink ref="E17" r:id="rId27" xr:uid="{E443D304-F0C2-4DD1-90B0-68B84C3E5A34}"/>
    <hyperlink ref="E16" r:id="rId28" xr:uid="{3538FE9A-3D27-48E5-9F81-7D133ADA874A}"/>
    <hyperlink ref="E15" r:id="rId29" xr:uid="{340DA430-AC52-4425-9D56-5AD0F4735EC4}"/>
    <hyperlink ref="E14" r:id="rId30" xr:uid="{2E5C08E6-4E4B-441B-A2AB-86A59333EBB7}"/>
    <hyperlink ref="E13" r:id="rId31" xr:uid="{F76F1A81-ED3E-4A33-8A13-26249E3689D2}"/>
    <hyperlink ref="E12" r:id="rId32" xr:uid="{380F5714-9059-44B7-811E-69354A223D41}"/>
    <hyperlink ref="E11" r:id="rId33" xr:uid="{16176FA1-E588-4FB8-9001-511A9DB73DF4}"/>
    <hyperlink ref="E10" r:id="rId34" xr:uid="{46A1EB98-A996-40CE-AE14-78853C45D44F}"/>
    <hyperlink ref="E9" r:id="rId35" xr:uid="{01DF75A5-3823-4415-B088-32E74DA76BF6}"/>
    <hyperlink ref="E8" r:id="rId36" xr:uid="{D0AF45BF-6F40-414F-92E3-3280455C65B7}"/>
    <hyperlink ref="E7" r:id="rId37" xr:uid="{666AD27B-9D82-4977-82CA-A298BF6CDE8E}"/>
    <hyperlink ref="E6" r:id="rId38" xr:uid="{BB2E0D97-503F-4059-9D92-A01DFCF62540}"/>
    <hyperlink ref="E5" r:id="rId39" xr:uid="{F4EB7410-327C-4904-9CF8-85EB1D1074C6}"/>
    <hyperlink ref="E4" r:id="rId40" xr:uid="{846C87A2-4C26-4AB8-B233-F6654315BF30}"/>
    <hyperlink ref="E3" r:id="rId41" xr:uid="{F1FDB567-21B4-4304-90E1-B4876E28A4DA}"/>
  </hyperlinks>
  <pageMargins left="0.43307086614173229" right="0.23622047244094491" top="0.35433070866141736" bottom="0.35433070866141736" header="0.31496062992125984" footer="0.31496062992125984"/>
  <pageSetup paperSize="8" scale="63" fitToHeight="0" orientation="portrait" r:id="rId42"/>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E9AC-E40D-4291-BBCD-D9328B48D5F8}">
  <sheetPr>
    <tabColor rgb="FFFF0000"/>
    <pageSetUpPr fitToPage="1"/>
  </sheetPr>
  <dimension ref="A1:F46"/>
  <sheetViews>
    <sheetView view="pageBreakPreview" topLeftCell="E1" zoomScale="93" zoomScaleNormal="93" zoomScaleSheetLayoutView="93" workbookViewId="0">
      <selection activeCell="F6" sqref="F6"/>
    </sheetView>
  </sheetViews>
  <sheetFormatPr defaultRowHeight="18.75" x14ac:dyDescent="0.4"/>
  <cols>
    <col min="1" max="1" width="41" bestFit="1" customWidth="1"/>
    <col min="2" max="2" width="31.5" bestFit="1" customWidth="1"/>
    <col min="3" max="3" width="41.375" style="1" customWidth="1"/>
    <col min="4" max="4" width="16.375" bestFit="1" customWidth="1"/>
    <col min="5" max="6" width="73.125" style="15" bestFit="1" customWidth="1"/>
  </cols>
  <sheetData>
    <row r="1" spans="1:6" ht="24.75" thickBot="1" x14ac:dyDescent="0.45">
      <c r="A1" s="117" t="s">
        <v>63</v>
      </c>
      <c r="B1" s="117"/>
      <c r="C1" s="78"/>
      <c r="D1" s="79"/>
      <c r="E1" s="80"/>
      <c r="F1" s="80"/>
    </row>
    <row r="2" spans="1:6" ht="36" customHeight="1" thickBot="1" x14ac:dyDescent="0.45">
      <c r="A2" s="72" t="s">
        <v>0</v>
      </c>
      <c r="B2" s="73" t="s">
        <v>1</v>
      </c>
      <c r="C2" s="74" t="s">
        <v>4</v>
      </c>
      <c r="D2" s="74" t="s">
        <v>2</v>
      </c>
      <c r="E2" s="75" t="s">
        <v>3</v>
      </c>
      <c r="F2" s="75" t="s">
        <v>152</v>
      </c>
    </row>
    <row r="3" spans="1:6" ht="37.5" x14ac:dyDescent="0.4">
      <c r="A3" s="17" t="s">
        <v>5</v>
      </c>
      <c r="B3" s="77" t="s">
        <v>145</v>
      </c>
      <c r="C3" s="7" t="s">
        <v>6</v>
      </c>
      <c r="D3" s="7" t="s">
        <v>101</v>
      </c>
      <c r="E3" s="18" t="s">
        <v>153</v>
      </c>
      <c r="F3" s="81" t="s">
        <v>7</v>
      </c>
    </row>
    <row r="4" spans="1:6" ht="54" x14ac:dyDescent="0.4">
      <c r="A4" s="30" t="s">
        <v>8</v>
      </c>
      <c r="B4" s="116" t="s">
        <v>9</v>
      </c>
      <c r="C4" s="32" t="s">
        <v>10</v>
      </c>
      <c r="D4" s="34" t="s">
        <v>64</v>
      </c>
      <c r="E4" s="36" t="s">
        <v>154</v>
      </c>
      <c r="F4" s="82" t="s">
        <v>11</v>
      </c>
    </row>
    <row r="5" spans="1:6" ht="54" x14ac:dyDescent="0.4">
      <c r="A5" s="31" t="s">
        <v>12</v>
      </c>
      <c r="B5" s="116"/>
      <c r="C5" s="33" t="s">
        <v>13</v>
      </c>
      <c r="D5" s="35" t="s">
        <v>92</v>
      </c>
      <c r="E5" s="37" t="s">
        <v>155</v>
      </c>
      <c r="F5" s="83" t="s">
        <v>14</v>
      </c>
    </row>
    <row r="6" spans="1:6" ht="36" x14ac:dyDescent="0.4">
      <c r="A6" s="38" t="s">
        <v>15</v>
      </c>
      <c r="B6" s="118" t="s">
        <v>16</v>
      </c>
      <c r="C6" s="32" t="s">
        <v>17</v>
      </c>
      <c r="D6" s="44" t="s">
        <v>100</v>
      </c>
      <c r="E6" s="45" t="s">
        <v>156</v>
      </c>
      <c r="F6" s="84" t="s">
        <v>18</v>
      </c>
    </row>
    <row r="7" spans="1:6" ht="36" x14ac:dyDescent="0.4">
      <c r="A7" s="39" t="s">
        <v>19</v>
      </c>
      <c r="B7" s="118"/>
      <c r="C7" s="42" t="s">
        <v>20</v>
      </c>
      <c r="D7" s="47" t="s">
        <v>100</v>
      </c>
      <c r="E7" s="46" t="s">
        <v>157</v>
      </c>
      <c r="F7" s="85" t="s">
        <v>24</v>
      </c>
    </row>
    <row r="8" spans="1:6" ht="36" x14ac:dyDescent="0.4">
      <c r="A8" s="39" t="s">
        <v>21</v>
      </c>
      <c r="B8" s="118"/>
      <c r="C8" s="42" t="s">
        <v>22</v>
      </c>
      <c r="D8" s="48" t="s">
        <v>99</v>
      </c>
      <c r="E8" s="49" t="s">
        <v>158</v>
      </c>
      <c r="F8" s="86" t="s">
        <v>23</v>
      </c>
    </row>
    <row r="9" spans="1:6" ht="37.5" x14ac:dyDescent="0.4">
      <c r="A9" s="41" t="s">
        <v>25</v>
      </c>
      <c r="B9" s="118"/>
      <c r="C9" s="42" t="s">
        <v>26</v>
      </c>
      <c r="D9" s="48" t="s">
        <v>98</v>
      </c>
      <c r="E9" s="46" t="s">
        <v>159</v>
      </c>
      <c r="F9" s="85" t="s">
        <v>27</v>
      </c>
    </row>
    <row r="10" spans="1:6" ht="37.5" x14ac:dyDescent="0.4">
      <c r="A10" s="41" t="s">
        <v>130</v>
      </c>
      <c r="B10" s="118"/>
      <c r="C10" s="42" t="s">
        <v>28</v>
      </c>
      <c r="D10" s="50" t="s">
        <v>98</v>
      </c>
      <c r="E10" s="49" t="s">
        <v>160</v>
      </c>
      <c r="F10" s="86" t="s">
        <v>29</v>
      </c>
    </row>
    <row r="11" spans="1:6" ht="37.5" x14ac:dyDescent="0.4">
      <c r="A11" s="41" t="s">
        <v>30</v>
      </c>
      <c r="B11" s="118"/>
      <c r="C11" s="42" t="s">
        <v>31</v>
      </c>
      <c r="D11" s="50" t="s">
        <v>98</v>
      </c>
      <c r="E11" s="46" t="s">
        <v>161</v>
      </c>
      <c r="F11" s="85" t="s">
        <v>32</v>
      </c>
    </row>
    <row r="12" spans="1:6" ht="37.5" x14ac:dyDescent="0.4">
      <c r="A12" s="41" t="s">
        <v>33</v>
      </c>
      <c r="B12" s="118"/>
      <c r="C12" s="42" t="s">
        <v>34</v>
      </c>
      <c r="D12" s="47" t="s">
        <v>98</v>
      </c>
      <c r="E12" s="46" t="s">
        <v>162</v>
      </c>
      <c r="F12" s="85" t="s">
        <v>35</v>
      </c>
    </row>
    <row r="13" spans="1:6" ht="36" x14ac:dyDescent="0.4">
      <c r="A13" s="41" t="s">
        <v>36</v>
      </c>
      <c r="B13" s="118"/>
      <c r="C13" s="42" t="s">
        <v>37</v>
      </c>
      <c r="D13" s="50" t="s">
        <v>97</v>
      </c>
      <c r="E13" s="49" t="s">
        <v>163</v>
      </c>
      <c r="F13" s="86" t="s">
        <v>38</v>
      </c>
    </row>
    <row r="14" spans="1:6" ht="36" x14ac:dyDescent="0.4">
      <c r="A14" s="40" t="s">
        <v>39</v>
      </c>
      <c r="B14" s="118"/>
      <c r="C14" s="33" t="s">
        <v>40</v>
      </c>
      <c r="D14" s="43" t="s">
        <v>96</v>
      </c>
      <c r="E14" s="51" t="s">
        <v>164</v>
      </c>
      <c r="F14" s="87" t="s">
        <v>41</v>
      </c>
    </row>
    <row r="15" spans="1:6" ht="54" x14ac:dyDescent="0.4">
      <c r="A15" s="52" t="s">
        <v>42</v>
      </c>
      <c r="B15" s="116" t="s">
        <v>44</v>
      </c>
      <c r="C15" s="32" t="s">
        <v>43</v>
      </c>
      <c r="D15" s="44" t="s">
        <v>95</v>
      </c>
      <c r="E15" s="57" t="s">
        <v>165</v>
      </c>
      <c r="F15" s="88" t="s">
        <v>45</v>
      </c>
    </row>
    <row r="16" spans="1:6" ht="54" x14ac:dyDescent="0.4">
      <c r="A16" s="41" t="s">
        <v>102</v>
      </c>
      <c r="B16" s="116"/>
      <c r="C16" s="42" t="s">
        <v>46</v>
      </c>
      <c r="D16" s="47" t="s">
        <v>94</v>
      </c>
      <c r="E16" s="58" t="s">
        <v>166</v>
      </c>
      <c r="F16" s="89" t="s">
        <v>47</v>
      </c>
    </row>
    <row r="17" spans="1:6" ht="54" x14ac:dyDescent="0.4">
      <c r="A17" s="41" t="s">
        <v>103</v>
      </c>
      <c r="B17" s="116"/>
      <c r="C17" s="56" t="s">
        <v>48</v>
      </c>
      <c r="D17" s="48" t="s">
        <v>94</v>
      </c>
      <c r="E17" s="59" t="s">
        <v>167</v>
      </c>
      <c r="F17" s="90" t="s">
        <v>49</v>
      </c>
    </row>
    <row r="18" spans="1:6" ht="54" x14ac:dyDescent="0.4">
      <c r="A18" s="54" t="s">
        <v>50</v>
      </c>
      <c r="B18" s="116"/>
      <c r="C18" s="42" t="s">
        <v>51</v>
      </c>
      <c r="D18" s="48" t="s">
        <v>93</v>
      </c>
      <c r="E18" s="49" t="s">
        <v>168</v>
      </c>
      <c r="F18" s="91" t="s">
        <v>126</v>
      </c>
    </row>
    <row r="19" spans="1:6" ht="54" x14ac:dyDescent="0.4">
      <c r="A19" s="53" t="s">
        <v>52</v>
      </c>
      <c r="B19" s="116"/>
      <c r="C19" s="55" t="s">
        <v>53</v>
      </c>
      <c r="D19" s="35" t="s">
        <v>92</v>
      </c>
      <c r="E19" s="37" t="s">
        <v>169</v>
      </c>
      <c r="F19" s="83" t="s">
        <v>54</v>
      </c>
    </row>
    <row r="20" spans="1:6" ht="36" x14ac:dyDescent="0.4">
      <c r="A20" s="20" t="s">
        <v>55</v>
      </c>
      <c r="B20" s="76" t="s">
        <v>56</v>
      </c>
      <c r="C20" s="7" t="s">
        <v>57</v>
      </c>
      <c r="D20" s="8" t="s">
        <v>64</v>
      </c>
      <c r="E20" s="18" t="s">
        <v>170</v>
      </c>
      <c r="F20" s="81" t="s">
        <v>58</v>
      </c>
    </row>
    <row r="21" spans="1:6" ht="37.5" x14ac:dyDescent="0.4">
      <c r="A21" s="60" t="s">
        <v>59</v>
      </c>
      <c r="B21" s="116" t="s">
        <v>60</v>
      </c>
      <c r="C21" s="61" t="s">
        <v>61</v>
      </c>
      <c r="D21" s="34" t="s">
        <v>91</v>
      </c>
      <c r="E21" s="36" t="s">
        <v>171</v>
      </c>
      <c r="F21" s="82" t="s">
        <v>134</v>
      </c>
    </row>
    <row r="22" spans="1:6" ht="36" x14ac:dyDescent="0.4">
      <c r="A22" s="53" t="s">
        <v>131</v>
      </c>
      <c r="B22" s="116"/>
      <c r="C22" s="55" t="s">
        <v>62</v>
      </c>
      <c r="D22" s="35" t="s">
        <v>91</v>
      </c>
      <c r="E22" s="37" t="s">
        <v>172</v>
      </c>
      <c r="F22" s="83" t="s">
        <v>132</v>
      </c>
    </row>
    <row r="23" spans="1:6" ht="54" x14ac:dyDescent="0.4">
      <c r="A23" s="62" t="s">
        <v>90</v>
      </c>
      <c r="B23" s="116" t="s">
        <v>89</v>
      </c>
      <c r="C23" s="61" t="s">
        <v>88</v>
      </c>
      <c r="D23" s="44" t="s">
        <v>76</v>
      </c>
      <c r="E23" s="36" t="s">
        <v>174</v>
      </c>
      <c r="F23" s="82" t="s">
        <v>173</v>
      </c>
    </row>
    <row r="24" spans="1:6" ht="54" x14ac:dyDescent="0.4">
      <c r="A24" s="63" t="s">
        <v>87</v>
      </c>
      <c r="B24" s="116"/>
      <c r="C24" s="42" t="s">
        <v>86</v>
      </c>
      <c r="D24" s="50" t="s">
        <v>76</v>
      </c>
      <c r="E24" s="46" t="s">
        <v>175</v>
      </c>
      <c r="F24" s="92" t="s">
        <v>133</v>
      </c>
    </row>
    <row r="25" spans="1:6" ht="54" x14ac:dyDescent="0.4">
      <c r="A25" s="64" t="s">
        <v>85</v>
      </c>
      <c r="B25" s="116"/>
      <c r="C25" s="42" t="s">
        <v>84</v>
      </c>
      <c r="D25" s="47" t="s">
        <v>76</v>
      </c>
      <c r="E25" s="49" t="s">
        <v>176</v>
      </c>
      <c r="F25" s="91" t="s">
        <v>83</v>
      </c>
    </row>
    <row r="26" spans="1:6" ht="54" x14ac:dyDescent="0.4">
      <c r="A26" s="63" t="s">
        <v>82</v>
      </c>
      <c r="B26" s="116"/>
      <c r="C26" s="42" t="s">
        <v>81</v>
      </c>
      <c r="D26" s="48" t="s">
        <v>69</v>
      </c>
      <c r="E26" s="67" t="s">
        <v>177</v>
      </c>
      <c r="F26" s="93" t="s">
        <v>135</v>
      </c>
    </row>
    <row r="27" spans="1:6" ht="54" x14ac:dyDescent="0.4">
      <c r="A27" s="65" t="s">
        <v>80</v>
      </c>
      <c r="B27" s="116"/>
      <c r="C27" s="56" t="s">
        <v>79</v>
      </c>
      <c r="D27" s="50" t="s">
        <v>76</v>
      </c>
      <c r="E27" s="67" t="s">
        <v>179</v>
      </c>
      <c r="F27" s="94" t="s">
        <v>178</v>
      </c>
    </row>
    <row r="28" spans="1:6" ht="54" x14ac:dyDescent="0.4">
      <c r="A28" s="63" t="s">
        <v>78</v>
      </c>
      <c r="B28" s="116"/>
      <c r="C28" s="68" t="s">
        <v>77</v>
      </c>
      <c r="D28" s="50" t="s">
        <v>76</v>
      </c>
      <c r="E28" s="46" t="s">
        <v>181</v>
      </c>
      <c r="F28" s="85" t="s">
        <v>180</v>
      </c>
    </row>
    <row r="29" spans="1:6" ht="54" x14ac:dyDescent="0.4">
      <c r="A29" s="66" t="s">
        <v>75</v>
      </c>
      <c r="B29" s="116"/>
      <c r="C29" s="68" t="s">
        <v>141</v>
      </c>
      <c r="D29" s="50" t="s">
        <v>69</v>
      </c>
      <c r="E29" s="49" t="s">
        <v>183</v>
      </c>
      <c r="F29" s="86" t="s">
        <v>182</v>
      </c>
    </row>
    <row r="30" spans="1:6" ht="54" x14ac:dyDescent="0.4">
      <c r="A30" s="39" t="s">
        <v>74</v>
      </c>
      <c r="B30" s="116"/>
      <c r="C30" s="42" t="s">
        <v>142</v>
      </c>
      <c r="D30" s="50" t="s">
        <v>73</v>
      </c>
      <c r="E30" s="67" t="s">
        <v>185</v>
      </c>
      <c r="F30" s="94" t="s">
        <v>184</v>
      </c>
    </row>
    <row r="31" spans="1:6" ht="54" x14ac:dyDescent="0.4">
      <c r="A31" s="54" t="s">
        <v>72</v>
      </c>
      <c r="B31" s="116"/>
      <c r="C31" s="42" t="s">
        <v>143</v>
      </c>
      <c r="D31" s="47" t="s">
        <v>69</v>
      </c>
      <c r="E31" s="46" t="s">
        <v>187</v>
      </c>
      <c r="F31" s="85" t="s">
        <v>186</v>
      </c>
    </row>
    <row r="32" spans="1:6" ht="54" x14ac:dyDescent="0.4">
      <c r="A32" s="69" t="s">
        <v>138</v>
      </c>
      <c r="B32" s="116"/>
      <c r="C32" s="42" t="s">
        <v>140</v>
      </c>
      <c r="D32" s="48" t="s">
        <v>71</v>
      </c>
      <c r="E32" s="49" t="s">
        <v>189</v>
      </c>
      <c r="F32" s="86" t="s">
        <v>188</v>
      </c>
    </row>
    <row r="33" spans="1:6" ht="54" x14ac:dyDescent="0.4">
      <c r="A33" s="40" t="s">
        <v>70</v>
      </c>
      <c r="B33" s="116"/>
      <c r="C33" s="55" t="s">
        <v>144</v>
      </c>
      <c r="D33" s="35" t="s">
        <v>69</v>
      </c>
      <c r="E33" s="37" t="s">
        <v>191</v>
      </c>
      <c r="F33" s="83" t="s">
        <v>190</v>
      </c>
    </row>
    <row r="34" spans="1:6" ht="36" x14ac:dyDescent="0.4">
      <c r="A34" s="19" t="s">
        <v>68</v>
      </c>
      <c r="B34" s="76" t="s">
        <v>56</v>
      </c>
      <c r="C34" s="7" t="s">
        <v>67</v>
      </c>
      <c r="D34" s="8" t="s">
        <v>66</v>
      </c>
      <c r="E34" s="18" t="s">
        <v>192</v>
      </c>
      <c r="F34" s="95" t="s">
        <v>65</v>
      </c>
    </row>
    <row r="35" spans="1:6" ht="72" x14ac:dyDescent="0.4">
      <c r="A35" s="21" t="s">
        <v>104</v>
      </c>
      <c r="B35" s="9" t="s">
        <v>105</v>
      </c>
      <c r="C35" s="10" t="s">
        <v>118</v>
      </c>
      <c r="D35" s="7" t="s">
        <v>119</v>
      </c>
      <c r="E35" s="22" t="s">
        <v>193</v>
      </c>
      <c r="F35" s="96" t="str">
        <f>HYPERLINK("https://ovidsp.ovid.com/ovidweb.cgi?T=JS&amp;NEWS=n&amp;CSC=Y&amp;PAGE=toc&amp;D=yrovft&amp;AN=01445458-000000000-00000","https://ovidsp.ovid.com/ovidweb.cgi?T=JS&amp;NEWS=n&amp;CSC=Y&amp;PAGE=toc&amp;D=yrovft&amp;AN=01445458-000000000-00000")</f>
        <v>https://ovidsp.ovid.com/ovidweb.cgi?T=JS&amp;NEWS=n&amp;CSC=Y&amp;PAGE=toc&amp;D=yrovft&amp;AN=01445458-000000000-00000</v>
      </c>
    </row>
    <row r="36" spans="1:6" ht="72" x14ac:dyDescent="0.4">
      <c r="A36" s="21" t="s">
        <v>108</v>
      </c>
      <c r="B36" s="9" t="s">
        <v>105</v>
      </c>
      <c r="C36" s="10" t="s">
        <v>123</v>
      </c>
      <c r="D36" s="7" t="s">
        <v>120</v>
      </c>
      <c r="E36" s="22" t="s">
        <v>194</v>
      </c>
      <c r="F36" s="96" t="str">
        <f>HYPERLINK("https://ovidsp.ovid.com/ovidweb.cgi?T=JS&amp;NEWS=n&amp;CSC=Y&amp;PAGE=toc&amp;D=yrovft&amp;AN=00004396-000000000-00000","https://ovidsp.ovid.com/ovidweb.cgi?T=JS&amp;NEWS=n&amp;CSC=Y&amp;PAGE=toc&amp;D=yrovft&amp;AN=00004396-000000000-00000")</f>
        <v>https://ovidsp.ovid.com/ovidweb.cgi?T=JS&amp;NEWS=n&amp;CSC=Y&amp;PAGE=toc&amp;D=yrovft&amp;AN=00004396-000000000-00000</v>
      </c>
    </row>
    <row r="37" spans="1:6" s="6" customFormat="1" ht="72" x14ac:dyDescent="0.4">
      <c r="A37" s="23" t="s">
        <v>109</v>
      </c>
      <c r="B37" s="9" t="s">
        <v>105</v>
      </c>
      <c r="C37" s="10" t="s">
        <v>122</v>
      </c>
      <c r="D37" s="7" t="s">
        <v>121</v>
      </c>
      <c r="E37" s="22" t="s">
        <v>195</v>
      </c>
      <c r="F37" s="96" t="str">
        <f>HYPERLINK("https://ovidsp.ovid.com/ovidweb.cgi?T=JS&amp;NEWS=n&amp;CSC=Y&amp;PAGE=toc&amp;D=yrovft&amp;AN=00006620-000000000-00000","https://ovidsp.ovid.com/ovidweb.cgi?T=JS&amp;NEWS=n&amp;CSC=Y&amp;PAGE=toc&amp;D=yrovft&amp;AN=00006620-000000000-00000")</f>
        <v>https://ovidsp.ovid.com/ovidweb.cgi?T=JS&amp;NEWS=n&amp;CSC=Y&amp;PAGE=toc&amp;D=yrovft&amp;AN=00006620-000000000-00000</v>
      </c>
    </row>
    <row r="38" spans="1:6" ht="72" x14ac:dyDescent="0.35">
      <c r="A38" s="21" t="s">
        <v>127</v>
      </c>
      <c r="B38" s="9" t="s">
        <v>110</v>
      </c>
      <c r="C38" s="24" t="s">
        <v>128</v>
      </c>
      <c r="D38" s="7" t="s">
        <v>124</v>
      </c>
      <c r="E38" s="25" t="s">
        <v>196</v>
      </c>
      <c r="F38" s="97" t="str">
        <f>HYPERLINK("https://ovidsp.ovid.com/ovidweb.cgi?T=JS&amp;NEWS=n&amp;CSC=Y&amp;PAGE=toc&amp;D=yrovft&amp;AN=00005111-000000000-00000","https://ovidsp.ovid.com/ovidweb.cgi?T=JS&amp;NEWS=n&amp;CSC=Y&amp;PAGE=toc&amp;D=yrovft&amp;AN=00005111-000000000-00000")</f>
        <v>https://ovidsp.ovid.com/ovidweb.cgi?T=JS&amp;NEWS=n&amp;CSC=Y&amp;PAGE=toc&amp;D=yrovft&amp;AN=00005111-000000000-00000</v>
      </c>
    </row>
    <row r="39" spans="1:6" ht="72" x14ac:dyDescent="0.35">
      <c r="A39" s="21" t="s">
        <v>136</v>
      </c>
      <c r="B39" s="9" t="s">
        <v>111</v>
      </c>
      <c r="C39" s="10" t="s">
        <v>129</v>
      </c>
      <c r="D39" s="7" t="s">
        <v>100</v>
      </c>
      <c r="E39" s="25" t="s">
        <v>197</v>
      </c>
      <c r="F39" s="97" t="str">
        <f>HYPERLINK("https://ovidsp.ovid.com/ovidweb.cgi?T=JS&amp;NEWS=n&amp;CSC=Y&amp;PAGE=toc&amp;D=yrovft&amp;AN=00060699-000000000-00000","https://ovidsp.ovid.com/ovidweb.cgi?T=JS&amp;NEWS=n&amp;CSC=Y&amp;PAGE=toc&amp;D=yrovft&amp;AN=00060699-000000000-00000")</f>
        <v>https://ovidsp.ovid.com/ovidweb.cgi?T=JS&amp;NEWS=n&amp;CSC=Y&amp;PAGE=toc&amp;D=yrovft&amp;AN=00060699-000000000-00000</v>
      </c>
    </row>
    <row r="40" spans="1:6" ht="72" x14ac:dyDescent="0.35">
      <c r="A40" s="21" t="s">
        <v>112</v>
      </c>
      <c r="B40" s="9" t="s">
        <v>113</v>
      </c>
      <c r="C40" s="11" t="s">
        <v>149</v>
      </c>
      <c r="D40" s="7" t="s">
        <v>124</v>
      </c>
      <c r="E40" s="25" t="s">
        <v>198</v>
      </c>
      <c r="F40" s="97" t="str">
        <f>HYPERLINK("https://ovidsp.ovid.com/ovidweb.cgi?T=JS&amp;NEWS=n&amp;CSC=Y&amp;PAGE=toc&amp;D=yrovft&amp;AN=00004827-000000000-00000","https://ovidsp.ovid.com/ovidweb.cgi?T=JS&amp;NEWS=n&amp;CSC=Y&amp;PAGE=toc&amp;D=yrovft&amp;AN=00004827-000000000-00000")</f>
        <v>https://ovidsp.ovid.com/ovidweb.cgi?T=JS&amp;NEWS=n&amp;CSC=Y&amp;PAGE=toc&amp;D=yrovft&amp;AN=00004827-000000000-00000</v>
      </c>
    </row>
    <row r="41" spans="1:6" ht="72" x14ac:dyDescent="0.35">
      <c r="A41" s="21" t="s">
        <v>114</v>
      </c>
      <c r="B41" s="12" t="s">
        <v>115</v>
      </c>
      <c r="C41" s="13" t="s">
        <v>146</v>
      </c>
      <c r="D41" s="7" t="s">
        <v>125</v>
      </c>
      <c r="E41" s="25" t="s">
        <v>199</v>
      </c>
      <c r="F41" s="97" t="str">
        <f>HYPERLINK("https://ovidsp.ovid.com/ovidweb.cgi?T=JS&amp;NEWS=n&amp;CSC=Y&amp;PAGE=toc&amp;D=yrovft&amp;AN=00006199-000000000-00000","https://ovidsp.ovid.com/ovidweb.cgi?T=JS&amp;NEWS=n&amp;CSC=Y&amp;PAGE=toc&amp;D=yrovft&amp;AN=00006199-000000000-00000")</f>
        <v>https://ovidsp.ovid.com/ovidweb.cgi?T=JS&amp;NEWS=n&amp;CSC=Y&amp;PAGE=toc&amp;D=yrovft&amp;AN=00006199-000000000-00000</v>
      </c>
    </row>
    <row r="42" spans="1:6" ht="56.25" x14ac:dyDescent="0.4">
      <c r="A42" s="21" t="s">
        <v>106</v>
      </c>
      <c r="B42" s="9" t="s">
        <v>107</v>
      </c>
      <c r="C42" s="14" t="s">
        <v>147</v>
      </c>
      <c r="D42" s="8" t="s">
        <v>148</v>
      </c>
      <c r="E42" s="18" t="s">
        <v>200</v>
      </c>
      <c r="F42" s="95" t="s">
        <v>139</v>
      </c>
    </row>
    <row r="43" spans="1:6" ht="38.25" thickBot="1" x14ac:dyDescent="0.45">
      <c r="A43" s="26" t="s">
        <v>116</v>
      </c>
      <c r="B43" s="27" t="s">
        <v>117</v>
      </c>
      <c r="C43" s="28" t="s">
        <v>151</v>
      </c>
      <c r="D43" s="29" t="s">
        <v>150</v>
      </c>
      <c r="E43" s="99" t="s">
        <v>201</v>
      </c>
      <c r="F43" s="98" t="s">
        <v>137</v>
      </c>
    </row>
    <row r="44" spans="1:6" ht="33" x14ac:dyDescent="0.4">
      <c r="A44" s="2"/>
      <c r="B44" s="3"/>
      <c r="C44" s="4"/>
      <c r="D44" s="5"/>
      <c r="E44" s="16"/>
      <c r="F44" s="16"/>
    </row>
    <row r="45" spans="1:6" ht="33" x14ac:dyDescent="0.4">
      <c r="A45" s="2"/>
      <c r="B45" s="3"/>
      <c r="C45" s="4"/>
      <c r="D45" s="5"/>
      <c r="E45" s="16"/>
      <c r="F45" s="16"/>
    </row>
    <row r="46" spans="1:6" ht="33" x14ac:dyDescent="0.4">
      <c r="A46" s="2"/>
      <c r="B46" s="3"/>
      <c r="C46" s="4"/>
      <c r="D46" s="5"/>
      <c r="E46" s="16"/>
      <c r="F46" s="16"/>
    </row>
  </sheetData>
  <mergeCells count="6">
    <mergeCell ref="B23:B33"/>
    <mergeCell ref="A1:B1"/>
    <mergeCell ref="B4:B5"/>
    <mergeCell ref="B6:B14"/>
    <mergeCell ref="B15:B19"/>
    <mergeCell ref="B21:B22"/>
  </mergeCells>
  <phoneticPr fontId="1"/>
  <hyperlinks>
    <hyperlink ref="F18" r:id="rId1" xr:uid="{30FE7415-78C3-47DC-BEA0-401D44F25D1F}"/>
    <hyperlink ref="F3" r:id="rId2" xr:uid="{22BEB685-FBE9-4908-9AAC-DA875C6F12F8}"/>
    <hyperlink ref="F4" r:id="rId3" xr:uid="{615919B1-DB1F-443A-8673-73EDD4C7AAB2}"/>
    <hyperlink ref="F5" r:id="rId4" xr:uid="{2ACE6C7A-B579-499D-8713-8DC9ACAFA582}"/>
    <hyperlink ref="F42" r:id="rId5" xr:uid="{7EB74871-E3D8-4A2C-89B9-BAAF9674E774}"/>
    <hyperlink ref="F32" r:id="rId6" display="https://www.sciencedirect.com/journal/_x000a_personalized-medicine-universe" xr:uid="{B035F575-2ABF-4AD1-AAB9-B8B131F8D3B8}"/>
    <hyperlink ref="F12" r:id="rId7" xr:uid="{6CBFB5AA-3E32-4454-A442-4CB3B6054C8A}"/>
    <hyperlink ref="F6" r:id="rId8" xr:uid="{037D5D1B-8928-4727-9AE2-F5BC3B1A1DC2}"/>
    <hyperlink ref="F7" r:id="rId9" xr:uid="{D2032E36-2DB7-44F4-A607-19F1622B9F98}"/>
    <hyperlink ref="F8" r:id="rId10" xr:uid="{2053F253-FA59-48B0-A2F4-C2BF501C9EDA}"/>
    <hyperlink ref="F9" r:id="rId11" xr:uid="{90A9C680-53B3-470C-BED0-14037736E49B}"/>
    <hyperlink ref="F10" r:id="rId12" xr:uid="{E31A2082-650D-4120-B9DC-32E6D9793734}"/>
    <hyperlink ref="F11" r:id="rId13" xr:uid="{0E14B287-4610-42A9-A48B-7F3E662EF69F}"/>
    <hyperlink ref="F13" r:id="rId14" xr:uid="{85999D01-E0AF-4C4C-A3D3-719EED9E41AD}"/>
    <hyperlink ref="F19" r:id="rId15" xr:uid="{079FA0F9-A35D-49AE-9B63-8149E3B58515}"/>
    <hyperlink ref="F20" r:id="rId16" xr:uid="{940E7937-2731-4A2D-AA80-591019DF8893}"/>
    <hyperlink ref="F21" r:id="rId17" xr:uid="{9F7D2730-C79B-4413-8FF9-901ACC04EA8E}"/>
    <hyperlink ref="F22" r:id="rId18" xr:uid="{4C36C390-1ED2-4ECC-BDC0-F20B3150D9F3}"/>
    <hyperlink ref="F23" r:id="rId19" display="https://www.sciencedirect.com/journal/_x000a_international-journal-of-human-computer-studies" xr:uid="{3F789290-DB92-4C78-9100-3E8974C1A98C}"/>
    <hyperlink ref="F24" r:id="rId20" xr:uid="{0355AA84-B95E-43BB-94CA-E7D73E7F07C0}"/>
    <hyperlink ref="F25" r:id="rId21" xr:uid="{5C1A7E80-FD9F-4671-879F-2804865BDD01}"/>
    <hyperlink ref="F26" r:id="rId22" xr:uid="{F8DBC4AB-E2CA-4CB0-B0A5-AD37AE624D64}"/>
    <hyperlink ref="F27" r:id="rId23" display="https://www.sciencedirect.com/journal/_x000a_computational-statistics-and-data-analysis" xr:uid="{272E2FF2-927B-4F11-B5C7-30BBF9B774A3}"/>
    <hyperlink ref="F28" r:id="rId24" display="https://www.sciencedirect.com/journal/_x000a_statistics-and-probability-letters" xr:uid="{FFB77A63-C584-4D98-A944-00F17370A894}"/>
    <hyperlink ref="F29" r:id="rId25" display="https://www.sciencedirect.com/journal/_x000a_advances-in-cancer-biology-metastasis" xr:uid="{3CA202F8-6067-43E1-B92B-6D3CB28C3E0C}"/>
    <hyperlink ref="F30" r:id="rId26" display="https://www.sciencedirect.com/journal/_x000a_advances-in-digestive-medicine" xr:uid="{D985286B-6E28-41A1-8986-FD31F102F740}"/>
    <hyperlink ref="F31" r:id="rId27" display="https://www.sciencedirect.com/journal/_x000a_artificial-intelligence-in-the-life-sciences" xr:uid="{D0A37E20-A7CB-461F-B0CD-99F0889ADFD8}"/>
    <hyperlink ref="F33" r:id="rId28" display="https://www.sciencedirect.com/journal/_x000a_journal-of-computational-mathematics-and-data-science" xr:uid="{4B4E1BE8-C4A4-4088-B96D-5AE22C255BA8}"/>
    <hyperlink ref="F34" r:id="rId29" xr:uid="{881E8E51-AA2F-4760-A0F5-E4E0E15983C1}"/>
    <hyperlink ref="F43" r:id="rId30" xr:uid="{D386F302-850B-4DD1-95EF-0868C5B2A1F4}"/>
  </hyperlinks>
  <pageMargins left="0.43307086614173229" right="0.23622047244094491" top="0.35433070866141736" bottom="0.35433070866141736" header="0.31496062992125984" footer="0.31496062992125984"/>
  <pageSetup paperSize="8" scale="63" fitToHeight="0"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20250326最新</vt:lpstr>
      <vt:lpstr>新旧比較表</vt:lpstr>
      <vt:lpstr>'20250326最新'!Print_Area</vt:lpstr>
      <vt:lpstr>新旧比較表!Print_Area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下関市立大学附属図書館契約中の電子ジャーナル一覧</dc:title>
  <dc:creator>下関市立大学附属図書館</dc:creator>
  <cp:keywords>電子ジャーナル</cp:keywords>
  <cp:lastModifiedBy>Ushijima Yasuo</cp:lastModifiedBy>
  <cp:lastPrinted>2025-03-26T01:55:30Z</cp:lastPrinted>
  <dcterms:created xsi:type="dcterms:W3CDTF">2023-10-03T09:19:30Z</dcterms:created>
  <dcterms:modified xsi:type="dcterms:W3CDTF">2025-03-26T02:39:11Z</dcterms:modified>
</cp:coreProperties>
</file>